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9095" windowHeight="8445"/>
  </bookViews>
  <sheets>
    <sheet name="Plan1" sheetId="1" r:id="rId1"/>
    <sheet name="Plan2" sheetId="2" r:id="rId2"/>
    <sheet name="Plan3" sheetId="3" r:id="rId3"/>
  </sheets>
  <definedNames>
    <definedName name="_xlnm.Print_Area" localSheetId="0">Plan1!$A$1:$N$191</definedName>
  </definedNames>
  <calcPr calcId="124519"/>
</workbook>
</file>

<file path=xl/calcChain.xml><?xml version="1.0" encoding="utf-8"?>
<calcChain xmlns="http://schemas.openxmlformats.org/spreadsheetml/2006/main">
  <c r="N125" i="1"/>
  <c r="N126"/>
  <c r="N127"/>
  <c r="N128"/>
  <c r="N129"/>
  <c r="N130"/>
  <c r="N131"/>
  <c r="N132"/>
  <c r="N133"/>
  <c r="N134"/>
  <c r="N135"/>
  <c r="N136"/>
  <c r="N137"/>
  <c r="N138"/>
  <c r="N139"/>
  <c r="N146" l="1"/>
  <c r="N147"/>
  <c r="N148"/>
  <c r="N149"/>
  <c r="N150"/>
  <c r="N151"/>
  <c r="N152"/>
  <c r="N153"/>
  <c r="N154"/>
  <c r="N155"/>
  <c r="N156"/>
  <c r="N157"/>
  <c r="N158"/>
  <c r="N159"/>
  <c r="N160"/>
  <c r="N161"/>
  <c r="N162"/>
  <c r="N163"/>
  <c r="N164"/>
  <c r="N165"/>
  <c r="N166"/>
  <c r="N167"/>
  <c r="N168"/>
  <c r="N169"/>
  <c r="N145"/>
  <c r="N124"/>
  <c r="N86"/>
  <c r="N87"/>
  <c r="N88"/>
  <c r="N89"/>
  <c r="N90"/>
  <c r="N91"/>
  <c r="N92"/>
  <c r="N93"/>
  <c r="N94"/>
  <c r="N95"/>
  <c r="N96"/>
  <c r="N97"/>
  <c r="N98"/>
  <c r="N99"/>
  <c r="N100"/>
  <c r="N101"/>
  <c r="N102"/>
  <c r="N103"/>
  <c r="N104"/>
  <c r="N105"/>
  <c r="N106"/>
  <c r="N107"/>
  <c r="N108"/>
  <c r="N109"/>
  <c r="N110"/>
  <c r="N111"/>
  <c r="N112"/>
  <c r="N113"/>
  <c r="N114"/>
  <c r="N115"/>
  <c r="N116"/>
  <c r="N117"/>
  <c r="N118"/>
  <c r="N85"/>
  <c r="N56"/>
  <c r="N57"/>
  <c r="N58"/>
  <c r="N59"/>
  <c r="N60"/>
  <c r="N61"/>
  <c r="N62"/>
  <c r="N63"/>
  <c r="N64"/>
  <c r="N65"/>
  <c r="N66"/>
  <c r="N67"/>
  <c r="N68"/>
  <c r="N69"/>
  <c r="N70"/>
  <c r="N71"/>
  <c r="N72"/>
  <c r="N73"/>
  <c r="N74"/>
  <c r="N75"/>
  <c r="N76"/>
  <c r="N77"/>
  <c r="N78"/>
  <c r="N79"/>
  <c r="N55"/>
  <c r="N32"/>
  <c r="N33"/>
  <c r="N34"/>
  <c r="N35"/>
  <c r="N36"/>
  <c r="N37"/>
  <c r="N38"/>
  <c r="N39"/>
  <c r="N40"/>
  <c r="N41"/>
  <c r="N42"/>
  <c r="N43"/>
  <c r="N44"/>
  <c r="N45"/>
  <c r="N46"/>
  <c r="N47"/>
  <c r="N48"/>
  <c r="N49"/>
  <c r="N31"/>
  <c r="N21"/>
  <c r="N22"/>
  <c r="N23"/>
  <c r="N24"/>
  <c r="N25"/>
  <c r="N20"/>
  <c r="N11"/>
  <c r="N12"/>
  <c r="N13"/>
  <c r="N14"/>
  <c r="N10"/>
  <c r="N50" l="1"/>
  <c r="N119"/>
  <c r="N80"/>
  <c r="N26"/>
  <c r="N140"/>
  <c r="N15"/>
  <c r="N170" l="1"/>
</calcChain>
</file>

<file path=xl/sharedStrings.xml><?xml version="1.0" encoding="utf-8"?>
<sst xmlns="http://schemas.openxmlformats.org/spreadsheetml/2006/main" count="435" uniqueCount="238">
  <si>
    <t>PREFEITURA MUNICIPAL DE VACARIA/RS</t>
  </si>
  <si>
    <t xml:space="preserve">SECRETARIA MUNICIPAL DE </t>
  </si>
  <si>
    <t>SETOR:</t>
  </si>
  <si>
    <t>SOLICITAMOS A AQUISIÇÃO DOS MATERIAIS ABAIXO DISCRIMINADOS NAS SEGUINTES QUANTIDADES:</t>
  </si>
  <si>
    <t>ATA DE REGISTRO DE PREÇOS</t>
  </si>
  <si>
    <t>PREÇO</t>
  </si>
  <si>
    <t>LOTE</t>
  </si>
  <si>
    <t>ITEM</t>
  </si>
  <si>
    <t>QUANTIDADE</t>
  </si>
  <si>
    <t>DESCRIÇÃO DO MATERIAL</t>
  </si>
  <si>
    <t>MARCA</t>
  </si>
  <si>
    <t>TOTAL</t>
  </si>
  <si>
    <t>QUANTIDADE TOTAL</t>
  </si>
  <si>
    <t>QUANTIDADE SOLICITADA</t>
  </si>
  <si>
    <t>JUSTIFICATIVA DO PEDIDO:</t>
  </si>
  <si>
    <t>LOCAL DE ENTREGA:</t>
  </si>
  <si>
    <t>ASSINATURA DO RESPONSÁVEL PELO PEDIDO</t>
  </si>
  <si>
    <t>ASSINATURA DO SECRETÁRIO</t>
  </si>
  <si>
    <t>DATA:</t>
  </si>
  <si>
    <t>REGISTRO DE PREÇOS Nº 02/2014</t>
  </si>
  <si>
    <t>Unidades de Detergente/Sabão forte (tipo solupan), produto indicado para remoção de gorduras superficiais, resíduos de poluentes, atua na remoção e desengrustação de óxidos aderentes à superfície, sem alterar estrutura do metal. Composição mínima: ácido alquil benzeno sulfônico, hidróxido de sódio, coadjuvante, corante e água, com registro/ notificação no Ministério da Saúde/Anvisa. Bombona 5lt.</t>
  </si>
  <si>
    <t>Unidades de Solução enzimática, produto limpador multiuso composto por uma mistura de enzimas em uma baixa formação de espuma, solução que solta e remove secas de detritos, sangue e proteína mucina em depósitos. Limpa com segurança plásticos, borracha, aço inoxidável, tecidos sintéticos e naturais que estão sujos de detritos orgânicos, com registro/ notificação no Ministério da Saúde/Anvisa. Bombona de 5 litros.</t>
  </si>
  <si>
    <t>Solução glutaraldeido a 2% utilizada para desinfecção de artigos termossensíveis como a esterilização de artigos críticos termossensíveis como cateteres, drenos, tubos de polietileno dentre outros, também utilizado na esterilização de artigos termorresistentes como instrumentos metálicos e tubos de silicone ou PVC. Tem ação esporicida, elimina os esporos de bactérias, age na presença de matéria orgânica presente nos materiais contaminados, pode ser utilizado em metais sem que haja corrosão e não causa danos as lentes dos endoscópios, com registro/ notificação no Ministério da Saúde/Anvisa. Bombona de 5 litros.</t>
  </si>
  <si>
    <r>
      <t xml:space="preserve">Unidades de água sanitária. Composição hipoclorito de sódio, teor de cloro ativo 2% a 2,5% múltiplo uso, alveja, desinfeta, mata bactérias, acondicionada em embalagem plástica, com registro no Ministério da Saúde/Anvisa. </t>
    </r>
    <r>
      <rPr>
        <b/>
        <sz val="10"/>
        <color rgb="FF000000"/>
        <rFont val="Arial"/>
        <family val="2"/>
      </rPr>
      <t>Embalagem contendo 5 Litros.</t>
    </r>
  </si>
  <si>
    <r>
      <t xml:space="preserve">Unidades de água sanitária. Composição hipoclorito de sódio, teor de cloro ativo 2% a 2,5% múltiplo uso, alveja, desinfeta, mata bactérias, acondicionada em embalagem plástica, com registro no Ministério da Saúde/Anvisa. </t>
    </r>
    <r>
      <rPr>
        <b/>
        <sz val="10"/>
        <color rgb="FF000000"/>
        <rFont val="Arial"/>
        <family val="2"/>
      </rPr>
      <t>Embalagem contendo 1 Litro.</t>
    </r>
  </si>
  <si>
    <t>Unidades de limpador concentrado multiuso, indicado para limpeza de pisos, paredes, banheiros, fórmicas, plásticos, vidros, equipamentos de cozinhas e superfícies em geral, de fácil aplicação e dissolução, facilmente removido pelo enxágue, excelente removedor de gorduras, remove sujidades pesadas mesmo a frio. Composição básica: nonifenol poliglicol éter, alcalinizante, butilglicol, aditivo, agente de controle de pH, conservante, corante, fragrância e veículo, com registro/ notificação no Ministério da Saúde/Anvisa. Embalagem de 5 litros.</t>
  </si>
  <si>
    <t>Unidades de limpador concentrado multiuso, indicado para limpeza de pisos, paredes, banheiros, fórmicas, plásticos, vidros, equipamentos de cozinhas e superfícies em geral, de fácil aplicação e dissolução, facilmente removido pelo enxágue, excelente removedor de gorduras, remove sujidades pesadas mesmo a frio. Composição básica: nonifenol poliglicol éter, alcalinizante, butilglicol, aditivo, agente de controle de pH, conservante, corante, fragrância e veículo, com registro/ notificação no Ministério da Saúde/Anvisa. Embalagem contendo quantidade mínima de 500 ml.</t>
  </si>
  <si>
    <t>Frasco contendo limpador de vidros. Composição mínima: Lauril, éter, sulfato de sódio, coadjuvantes, corante, solvente, água, com álcool. Notificado pela Anvisa. Embalagem de 5 litros.</t>
  </si>
  <si>
    <t>Frasco contendo limpador de vidros. Composição mínima: Lauril, éter, sulfato de sódio, coadjuvantes, corante, solvente, água, com álcool. Notificado pela Anvisa. Quantidade mínima de 500 ml.</t>
  </si>
  <si>
    <t>Unidades de alvejante líquido (tipo Ájax). Composição: Linear Aquil Benzeno Sulfonato de Sódio. Fungicida e bactericida branco, biodegradável, acondicionado em embalagem plástica mínimo 500ml, registro no Ministério da Saúde/Anvisa.</t>
  </si>
  <si>
    <t>Unidades de desinfetante líquido bactericida, acondicionado em embalagem plástica. Composição: Categoria básica restrita ao uso puro, princípio ativo cloreto alquil benzil amônio ou surfactante catiônico, álcool etoxilado ou o-benzil p clorofenol, essência, corante e outras substâncias químicas permitidas, composição aromática de eucalipto ou fragrância agradável. Registro/Notif. no Ministério da Saúde/Anvisa. Embalagem contendo no mínimo 500 ml.</t>
  </si>
  <si>
    <t>Unidades de desinfetante líquido bactericida, acondicionado em embalagem plástica. Composição: Categoria básica restrita ao uso puro, princípio ativo cloreto alquil benzil amônio ou surfactante catiônico, álcool etoxilado ou o-benzil p clorofenol, essência, corante e outras substâncias químicas permitidas, composição aromática de eucalipto ou fragrância agradável. Registro/Notif. no Ministério da Saúde/Anvisa. Bombona de 5 litros.</t>
  </si>
  <si>
    <t>Caixinhas de sabão em pó. Composição básica: Aquil Benzeno Sulfonato de Sódio, com tensoativos, coadjuvantes, sinergista, branqueadores ópticos, enzimas, tamponantes, corante, cor azul. Notificação/Anvisa.</t>
  </si>
  <si>
    <t>Frasco de amaciante de roupa, composição básica: cloreto dimetil amônia, espessante, fragrância, corante, coadjuvante, embalagem de no mínimo 02 litros. Autorizado e Notificado pela Anvisa.</t>
  </si>
  <si>
    <t>Unidades de cera líquida, embalagem plástica. Composição básica: Cera de Polietileno, Polifilm, Metildiglicol, surfactante aniônico, corante, fragrância suave. Indicada para pisos de madeira, cerâmicas, cimento, paviflex, ardósia, deixando um brilho mais forte após a utilização de enceradeira. Embalagem contendo 5 Litros. Cor: Incolor.</t>
  </si>
  <si>
    <t>Unidades de cera em pasta, embalagem de lata, Composição básica: parafina, cera de carnaúba, emulsificante, alcanilizante, plastificante, coadjuvante, formol, fragrância agradável. Embalagem com no mínimo 13 Kg. Cores: 70 unid. Amarela e 70 unid. Vermelha.</t>
  </si>
  <si>
    <t>Unidades de cera em pasta, embalagem de lata, Composição básica: parafina, cera de carnaúba, emulsificante, alcanilizante, plastificante, coadjuvante, formol, fragrância agradável. Embalagem com no mínimo 400g. Cores: 280 unid. Amarela e 30 unid. Vermelha..</t>
  </si>
  <si>
    <t>Unidades de cera líquida, embalagem plástica. Composição básica: Cera de Polietileno, Polifilm, Metildiglicol, surfactante aniônico, corante, fragrância suave. Indicada para pisos de madeira, cerâmicas, cimento, paviflex, ardósia, deixando um brilho mais forte após a utilização de enceradeira. Embalagem contendo no mínimo 750 ml. Cores: 300 unid. Amarela e 1200 unid. Incolor.</t>
  </si>
  <si>
    <t>Frasco de lustra móveis. Limpa e dá brilho sem engordurar. Perfume de longa duração. Recomendado, também, para geladeiras, eletrodomésticos, azulejos, superfícies de mármore, fórmicas e esmaltadas. Composição mínima: Cêra microcristalina, cera de parafina, silicone, emulsificante, espessante, derivado de isotiazolinona, solvente alifático, fragrância e água. Notificado pela Anvisa. Quantidade mínima de 200 ml.</t>
  </si>
  <si>
    <t>Pacotes contendo no mínimo 04 (quatro) rolos de papel higiênico, picotado, folha macia, branca, de alta qualidade, 100% fibras naturais, com extrato de algodão, texturizado, produto não perecível. Medidas 30x10.</t>
  </si>
  <si>
    <t>Fardos de papel higiênico branco (rolão), folha simples, na cor branca nas medidas 300m x 10cm.</t>
  </si>
  <si>
    <t>Esponja para limpeza (louça) de poliuretano, fibra sintética com abrasivo, tipo dupla face, medindo no mínimo 102x70x20mm, com formato retangular, com bactericida, preferencialmente na cor verde fibra abrasiva e amarela esponja macia.</t>
  </si>
  <si>
    <t xml:space="preserve">Unidades Esponja (esponjão) de uso geral para limpeza, medidas aproximadas de 260mmx102mm, produto não-tecido à base de fibras sintéticas e mineral abrasivo unidos por resina à prova de água. Possui dupla ação, um lado verde com material abrasivo que atua na limpeza da sujeira pesada e um lado amarelo de esponja macia para sujeira leve e superfícies delicadas. </t>
  </si>
  <si>
    <t xml:space="preserve">Saco para lixo, plástico polietileno super resistente. Cor (preto ou azul). Capacidade de 100 litros. Pacotes contendo 10 unidades cada. </t>
  </si>
  <si>
    <t>Saco para lixo, plástico polietileno super resistente. Cor (preto ou azul). Capacidade de 15 litros. Pacotes contendo 20 unidades.</t>
  </si>
  <si>
    <t xml:space="preserve">Saco para lixo, plástico polietileno super resistente. Cor (preto ou azul). Capacidade de 30 litros. Pacotes contendo 10 unidades. </t>
  </si>
  <si>
    <t>Saco para lixo, plástico polietileno super resistente. Cor (preto ou azul). Capacidade de 50 litros. Pacotes contendo 10 unidades.</t>
  </si>
  <si>
    <t>Saco para lixo, plástico polietileno super resistente. Cor (preto ou azul).Capacidade de 20 litros. Pacotes contendo 10 unidades.</t>
  </si>
  <si>
    <t>Saco para lixo, plástico polietileno super resistente. Cor (preto ou azul). Capacidade de 60 litros. Pacotes contendo 10 unidades.</t>
  </si>
  <si>
    <t>Saco para lixo, plástico polietileno super resistente. Cor (preto ou azul). Capacidade de 150 litros. Fardos com 100 unidades.</t>
  </si>
  <si>
    <t>Unidades de pá para lixo, de plástico com cabo curto</t>
  </si>
  <si>
    <t>Unidades de pá para lixo, de plástico ou metálica com suporte de cabo alongado.</t>
  </si>
  <si>
    <t>Balde de plástico, resistente, com alça de metal. Capacidade 10 litros.</t>
  </si>
  <si>
    <t>Balde de plástico, resistente, com alça de metal. Capacidade de 15 litros.</t>
  </si>
  <si>
    <t>Balde de plástico, resistente, com alça de metal. Capacidade de 18 litros.</t>
  </si>
  <si>
    <t>Balde de plástico, resistente, com alça de metal. Capacidade de 20 litros.</t>
  </si>
  <si>
    <t>Balde de plástico, resistente, com alça de metal. Capacidade de 30 litros.</t>
  </si>
  <si>
    <t>Unidades de Baldes de plástico com tampa para lixo. Capacidade de 100 litros.</t>
  </si>
  <si>
    <t>Unidades de balde plástico espremedor com capacidade mínima de 10 litros.</t>
  </si>
  <si>
    <t>Unidades de balde plástico espremedor com capacidade mínima de 25 litros.</t>
  </si>
  <si>
    <t>Unidades de bacias plásticas resistentes. Capacidade de 15 litros.</t>
  </si>
  <si>
    <t>Unidades de bacias plásticas resistentes. Capacidade 7 litros.</t>
  </si>
  <si>
    <t>Unidades de cesto para lixo com tampa. Capacidade de 100 litros.</t>
  </si>
  <si>
    <t>Unidades de cesto para lixo com tampa. Capacidade de 50 litros.</t>
  </si>
  <si>
    <t>Unidades de lixeiras para cozinha/banheiro com tampa e pedal. Capacidade de 15 litros.</t>
  </si>
  <si>
    <t>Unidades de lixeiras para cozinha com tampa e pedal. Capacidade de 30 litros.</t>
  </si>
  <si>
    <t>Unidades de lixeiras para cozinha com tampa e pedal. Capacidade de 60 litros.</t>
  </si>
  <si>
    <t>Unidades de lixeiras para cozinha com tampa e pedal. Capacidade de 100 litros.</t>
  </si>
  <si>
    <t>Esponja lã de aço, para limpeza de utensílios e limpeza em geral, acondicionado em saco plástico, contendo 08 unidades, mínimo 60g, composição ácido carbono.</t>
  </si>
  <si>
    <t>Palha de aço/ esfregão de aço nº 0 embalagem de no mínimo 25g, tamanho média. Espessuras: nº 0 (1.150 unid.), nº 1 (200 unid.) e nº 2 (200 unid.)</t>
  </si>
  <si>
    <t>Toalha de rosto atoalhadas felpuda 100% algodão, mínimo 0,70x0,70, de boa qualidade. Cores diversas.</t>
  </si>
  <si>
    <t>Fardos contendo copo plástico descartável, resistente, padrão ABNT, material em poliestireno atóxico, aplicação água, suco, refrigerante, mínimo 100 unidades. Capacidade de 50 ml.</t>
  </si>
  <si>
    <t>Fardos contendo copo plástico descartável, resistente, padrão ABNT, material em poliestireno atóxico, aplicação água, suco, refrigerante, mínimo 100 unidades. Capacidade de 200 ml.</t>
  </si>
  <si>
    <t xml:space="preserve">Unidades de filme de PVC transparente com 30m cada. </t>
  </si>
  <si>
    <t>Pacote contendo guardanapo de papel, 30x30cm, não perecível, composição: 100% fibras celulósicas. Cor branca. Contendo 50 unidades cada.</t>
  </si>
  <si>
    <t>Pacote de papel toalha branco, folhas duplas intercaladas, com 02 rolos por pacote, com 60 toalhas, medindo aproximadamente 20x22cm, máxima absorção. Composição: 100% fibras naturais.</t>
  </si>
  <si>
    <t xml:space="preserve">Fardos com 06 pacote cada de Papel Toalha Interfolhado 02 dobras. Composição: 100% fibras naturais com resistência úmida. 1250 folhas de 20cm x 21cm cada pacote. Cor: Branco Luxo. </t>
  </si>
  <si>
    <t>Unidade de desodorizador/Odorizador Ambiental, aerosol. Elimina odores desagradáveis. Aroma/perfume de longa duração, frasco de alumínio,  sem CFC. Registro no Ministério da Saúde/Anvisa impresso no rótulo. Inofensivo a camada de ozônio. Embalagem contendo no mínimo 400 ml.</t>
  </si>
  <si>
    <t>Unidades tela desodorizadora para mictório.</t>
  </si>
  <si>
    <t>Unidade de pedra sanitária, encaixe higiênico, notificado pela Anvisa. Mínimo 26g. Fragrância.</t>
  </si>
  <si>
    <t>Frasco de inseticida doméstico, multi-inseticida, pulverizador, para exterminar qualquer tipo de inseto caseiro, frasco de alumínio com no mínimo 300ml, inodoro, de baixa toxidade, à base de água. Registrado na Anvisa.</t>
  </si>
  <si>
    <t>Unidade de vassoura com cabo de madeira ou aço, revestida em plástico. Cabo de no mínimo 1,20m, com alça na ponta superior e rosca na inferior. Base/ponteira em plástico. Material: Sintético e metal. Cerdas de nylon resistente. (comprimento das cerdas, grande dura, mínimo 12cm, pequena macia, mínimo 07cm). Base de 20 cm.</t>
  </si>
  <si>
    <t>Unidade de vassourita com suporte para vaso sanitário, convencional, com cerdas flexíveis, cabo plástico ou madeira, mínimo 30cm, com pote. Composição: metal e pigmentos, material sintético.</t>
  </si>
  <si>
    <t>Unidade de rodo puxa e seca com cabo de madeira ou aço, revestida em plástico. Cabo de no mínimo 1,20m, com alça na ponta superior e rosca na inferior. Emborrachado. Base de 30 cm. Composição: Material sintético, metal e pigmentos.</t>
  </si>
  <si>
    <t>Unidade de rodo água 60 cm, duplo inox cabo de madeira ou metal.</t>
  </si>
  <si>
    <t>Unidade de rodo água 40 cm duplo plástico cabo de madeira ou metal.</t>
  </si>
  <si>
    <r>
      <t xml:space="preserve">Unidades de </t>
    </r>
    <r>
      <rPr>
        <b/>
        <sz val="10"/>
        <color rgb="FF000000"/>
        <rFont val="Arial"/>
        <family val="2"/>
      </rPr>
      <t xml:space="preserve">Rodo Bola Esponja – </t>
    </r>
    <r>
      <rPr>
        <sz val="10"/>
        <color rgb="FF000000"/>
        <rFont val="Arial"/>
        <family val="2"/>
      </rPr>
      <t xml:space="preserve">espuma alta densidade, colada em base cilíndrica de madeira, 30cm e com cabo grande de no mínimo 1,20 m. </t>
    </r>
  </si>
  <si>
    <t>Unidades de rodo espuma para passar cera, cabo em madeira forrado, mínimo 1,20m, base em madeira mínimo 30cm.</t>
  </si>
  <si>
    <t>Aplicador de cera com sistema articulado, permite alcançar locais de difícil acesso. Acompanha Cabo de alumínio de 1,40m. Luva de tecido sintético, lavável, de 39cm.</t>
  </si>
  <si>
    <t>Unidade de escova de chão para limpeza em geral, oval, corpo anatômico, base em plástico, cerdas resistentes de nylon.</t>
  </si>
  <si>
    <t>Unidades de espanador de pó, tipo pena, cabo plástico ou madeira.</t>
  </si>
  <si>
    <t>Unidades conjunto MOP pó 60 cm</t>
  </si>
  <si>
    <t xml:space="preserve">Unidades conjunto MOP úmido </t>
  </si>
  <si>
    <t>Unidades refil MOP pó 60 cm</t>
  </si>
  <si>
    <t xml:space="preserve">Unidades refil MOP úmido </t>
  </si>
  <si>
    <t>Pacote contendo corda para varal, trança firme, corda forte, nº 03, 100% polietileno.</t>
  </si>
  <si>
    <t>Unidade de garrafa térmica de mesa, com jato forte, bomba de pressão, bico corta pingos, ampola de vidro, corpo em plástico ou aço inox, com alça superior. Capacidade de 1,8 litros.</t>
  </si>
  <si>
    <t>Unidade de garrafa térmica de mesa, mínimo 1,0 litros, com bico plástico, sistema abre e fecha. Rolha dupla-ação que permite duas formas de servir: Com o bico móvel giratório ou com a rolha aberta em qualquer posição. Corpo revestido em plástico com alça na lateral e copo/tampa, ampola de vidro.</t>
  </si>
  <si>
    <t>Frasco de saponáceo em pó, notificado pela Anvisa. Composição mínima: Linear Aquil-benzeno Sulfonato de Sódio, Alcalinizante, Agente Abrasivo, Agente de branqueamento, com registro/notificação no Ministério da Saúde/Anvisa.</t>
  </si>
  <si>
    <t xml:space="preserve">Frasco de saponáceo cremoso, mínimo 300g/ml, notificado pela Anvisa. Composição mínima: Linear Aquil-benzeno Sulfonato de Sódio, coadjuvantes, espessante, alcalinizante, abrazivo, conservante, fragrância e veículo, com registro/notificação no Ministério da Saúde/Anvisa. </t>
  </si>
  <si>
    <t>Unidades de detergente líquido (louça), aroma neutro ou limão, em embalagem plástica. Composição mínima: Linear Aquil Benzeno Sulfonato de Sódio, Tensoativo. Aplicação para remoção de gordura e sujeira em gera, com registro/notificação no Ministério da Saúde/Anvisa. Bombona de 5 litro.</t>
  </si>
  <si>
    <t>Unidades de detergente líquido (louça), aroma neutro ou limão, em embalagem plástica. Composição mínima: Linear Aquil Benzeno Sulfonato de Sódio, Tensoativo. Aplicação para remoção de gordura e sujeira em geral, com registro/notificação no Ministério da Saúde/Anvisa. Embalagem com no mínimo 500 ml.</t>
  </si>
  <si>
    <t>Sabão em barra, para lavagem de tecidos, louças, panelas e talheres. Composição mínima: Glicerina e fragrância. 400 g.</t>
  </si>
  <si>
    <t>Unidades de Sabonetes, ingredientes básicos: sabão base, manteiga de cacau, acido cítrico, tetradibutil pentaeritritil hidroxihidrocinamato, DTPA, EHDP, lauril éter sulgato de sódio, dióxido de titânio, derivado de sulfostiril bifenil e perfume, com registro/notificação no Ministério da Saúde/Anvisa. 150 g.</t>
  </si>
  <si>
    <t xml:space="preserve">Unidade de sabonete 125g com óleos hidratantes aromáticos. Componentes básicas: Sodium stearate, oleate, palmitate, linoleate, laurate, myristate, aqua, calcium carbonate, parfum, sodium chloride, helianthus annuus seed oil, sodium carbonate, titanium dioxide glycerin, etidronic acid, tetrasodim edta, disodium distyrylbiphenyl disulfonate, prunus amygdalus dulcis protein, whey protein, macadania integrifolia seed oil, tocopherol, dmdm hydantoin, amyl cinnamal, butylphenyl methylpropional, citronellol, hexyl cinnamal, limonene, linallol, com registro/notificação no Ministério da Saúde/Anvisa. </t>
  </si>
  <si>
    <t>Unidades de sabonete infantil 90 gr. Glicerinado sem álcool. Composição: sodium talowate, sódio cocarte, orbignya oleifera, seed oil BHT, sódio hyroxide, água (water), citric acid, sodium chloride, etidronic ácid. EDTA. Triethanolamine, stearic acid, glycerin, peg – 400, glucose ci 75100, parfum, com registro/notificação no Ministério da Saúde/Anvisa</t>
  </si>
  <si>
    <t>Unidades de sabonetes líquido  – PH neutro. Composição: sodium laureth sulfate, cocamidopropyl betaine, desyl poliglucose, cocamide dea, pege-150 distearate, Citric acid, metythylisothiazolinome methyl chloisotiazolinome, disodium EDTA, passiflora lauriforia fruit extract, polyquaternium-7, peg-75 lanolin, CI19140, Sodium chloride, parfum, aqua, com registro/notificação no Ministério da Saúde/Anvisa. Embalagem contendo no mínimo 250 ml.</t>
  </si>
  <si>
    <t>Unidades Refil para saboneteira dosadora com ação antisséptica, neutro – sache 800 ml, com registro/notificação no Ministério da Saúde/Anvisa..</t>
  </si>
  <si>
    <t>Frasco de álcool etílico hidratado, 92,8ºINPM, Selo de qualidade INMETRO na embalagem e químico responsável, com registro/notificação no Ministério da Saúde/Anvisa. Mínimo 1 litro.</t>
  </si>
  <si>
    <t>Frasco de álcool etílico hidratado, 70% INPM, Selo de qualidade INMETRO na embalagem e químico responsável, com registro/notificação no Ministério da Saúde/Anvisa. Mínimo 1 litro.</t>
  </si>
  <si>
    <t>Unidades de álcool em gel 70% INPM desinfetante, 1 L bactericida/anti séptico e com glicerina na sua composição (assim não danifica as mãos),com ótima viscosidade com registro/notificação no Ministério da Saúde/Anvisa.</t>
  </si>
  <si>
    <t>Caixa contendo luva látex naturais descartáveis para procedimentos cirúrgicos e trabalhos onde se requer tato, classe 01 com 100 unidades média (7-71/2), sem talco. Tamanho Grande (10 cx) e Tamanho Médio (10 cx).</t>
  </si>
  <si>
    <t>Unidades de par de luvas para limpeza, borracha de látex natural, com palma antiderrapante e excelente sensibilidade tátil, ideal para lavar louça. Com interior 100% algodão. Composição: látex 100% natural e interior flocado em algodão. Numeração: P (350 unid), M (650 unid.), G (450 unid).</t>
  </si>
  <si>
    <t>Unidades de pano de chão alvejado (grosso) medida aprox. 46 x 70cm.</t>
  </si>
  <si>
    <t>Unidades de Pano de prato, material algodão cru, comprimento 80, largura 90, cor branca, características adicionais: absorvente, lavável e durável.</t>
  </si>
  <si>
    <t>Flanela para limpeza, 100% algodão, medidas mínimas aproximadas 20x30. Cores: amarela, laranja e branca.</t>
  </si>
  <si>
    <t>Unidades de anti – mofo.</t>
  </si>
  <si>
    <r>
      <t xml:space="preserve">ANTI-TRAÇA ESTOJO (SACHET). CARACTERÌSTICAS. FINALIDADE: </t>
    </r>
    <r>
      <rPr>
        <i/>
        <sz val="10"/>
        <color rgb="FF000000"/>
        <rFont val="Arial"/>
        <family val="2"/>
      </rPr>
      <t>efetivo no extermínio de traças quando usado em armários e guarda-roupas. Com ação prolongada é eficaz e mais seguro, pois dispensa o uso de naftalinas.</t>
    </r>
    <r>
      <rPr>
        <sz val="10"/>
        <color rgb="FF000000"/>
        <rFont val="Arial"/>
        <family val="2"/>
      </rPr>
      <t xml:space="preserve"> </t>
    </r>
    <r>
      <rPr>
        <i/>
        <sz val="10"/>
        <color rgb="FF000000"/>
        <rFont val="Arial"/>
        <family val="2"/>
      </rPr>
      <t>DURABILIDADE DO PRODUTO: Aproximadamente 3 meses depois de aberto. Sujeito a variações conforme a temperatura. Para maior eficácia reserve pelo menos um sache em cada compartimento do armário.</t>
    </r>
    <r>
      <rPr>
        <sz val="10"/>
        <color rgb="FF000000"/>
        <rFont val="Arial"/>
        <family val="2"/>
      </rPr>
      <t xml:space="preserve"> </t>
    </r>
  </si>
  <si>
    <t>Caixas de filtro de papel para café, nº 102 e 103, microfuros, passa em média 500 cafés, com duração aproximada 4 meses, com material tecnológico feltro sintético de polipropileno (TNT), atóxico.</t>
  </si>
  <si>
    <t>Unidade de suporte para filtro de café nº 102 e 103.</t>
  </si>
  <si>
    <t>Unidades de coadores de pano para café, 100% algodão, flanelado com a face interna felpuda. Tamanho grande.</t>
  </si>
  <si>
    <t>Isqueiros tamanho médio à grande para acender fogão a gás. Aprovado com selo de certificação do INMETRO. Ascendimento de cerca 3.000 vezes.</t>
  </si>
  <si>
    <t>Pacote de Prendedor de roupa de madeira de reflorestamento c/12 unidades cada pacote.</t>
  </si>
  <si>
    <t xml:space="preserve">Caixa de fósforos, contendo fósforos em madeira, oriundas de reflorestamento, longos, mínimo 200 unidades. Composição clorato de potássio. Selo Inmetro impresso na caixa. </t>
  </si>
  <si>
    <t>Unidades de copos de vidro para água, capacidade mínima de 250 ml.</t>
  </si>
  <si>
    <t>Xícaras para cafezinho com pires</t>
  </si>
  <si>
    <t>Unidade de jarra de vidro. Capacidade de 2 litros.</t>
  </si>
  <si>
    <t>Unidades de facas de mesa com serrilha e cabo de propileno/madeira, medidas aprox. 203x17x05mm.</t>
  </si>
  <si>
    <t>Unidades de garfos com cabo de propileno/madeira, medidas aprox. 190x25x17mm.</t>
  </si>
  <si>
    <t xml:space="preserve">Unidades de colheres de mesa com cabo de propileno/madeira, medidas aprox. 190x40x18 mm. </t>
  </si>
  <si>
    <t>Unidades de colherzinhas de mesa com cabo de propileno/madeira, medidas aprox. 95x9x250 mm.</t>
  </si>
  <si>
    <t>Unidades de tapetes para porta com superfície 100% algodão, base de látex antiderrapante. Formato retangular, com medidas aproximadas de 50x70 cm.</t>
  </si>
  <si>
    <t>Unidades de protetor solar fator 30, 120 ml, com registro/notificação no Ministério da Saúde/Anvisa.</t>
  </si>
  <si>
    <t>Unidades de jarra de plástico com tampa. Capacidade de 2 litros.</t>
  </si>
  <si>
    <t>Unidades de potes plásticos para mantimentos. Capacidade de 5 kg.</t>
  </si>
  <si>
    <t>Unidades de bandejas plásticas, retangulares, medindo aproximadamente 55x33x10 cm, cor branca.</t>
  </si>
  <si>
    <t>Chaleiras em aço inoxidável, grandes.</t>
  </si>
  <si>
    <t>Unidade de bule de alumínio. Capacidade de 2 litros.</t>
  </si>
  <si>
    <t>Unidade de saleiro com tampa, em plástico, com furo para pendurar na parede, com capacidade mínima de ½ kg de sal.</t>
  </si>
  <si>
    <t>Leiteira Inox capacidade mínima de 02 Litros.</t>
  </si>
  <si>
    <t>Bandeja em inox, com alças laterais para pegar, tamanho médio, capacidade para no mínimo 06 xícaras com pires para cafezinho.</t>
  </si>
  <si>
    <t>Açucareiro em inox, com tampa, alças para pegar nas laterais, capacidade para ½ kg de açúcar.</t>
  </si>
  <si>
    <t>Unidades de dispenser para álcool gel</t>
  </si>
  <si>
    <t>Unidades de dispenser sabonete</t>
  </si>
  <si>
    <t>Unidades de dispenser papel toalha</t>
  </si>
  <si>
    <t>Unidades de dispenser papel higiênico rolão</t>
  </si>
  <si>
    <t>Unidade de dispenser para copo de aço inox</t>
  </si>
  <si>
    <t>Pares de joelheiras para uso em atividade de limpeza doméstica.</t>
  </si>
  <si>
    <t>AP OESTE</t>
  </si>
  <si>
    <t>ANDRIGUETTI</t>
  </si>
  <si>
    <t>DANCARIS</t>
  </si>
  <si>
    <t>PAGANELLA</t>
  </si>
  <si>
    <t>AMANDA</t>
  </si>
  <si>
    <t>AMANDA COM. DE PAPÉIS E EMBALAGENS</t>
  </si>
  <si>
    <t>AP OESTE DIST. E COM. DE ALIMENTOS</t>
  </si>
  <si>
    <t>ALPHA HIGIENE E LIMPEZA LTDA</t>
  </si>
  <si>
    <t>BR MATERIAIS DE LIMPEZA LTDA</t>
  </si>
  <si>
    <t>ALPHA</t>
  </si>
  <si>
    <t>BR MATERIAIS</t>
  </si>
  <si>
    <t>COMERCIAL DE ALIMENTOS DANCARIS LTDA</t>
  </si>
  <si>
    <t>     92.         </t>
  </si>
  <si>
    <t>     93.         </t>
  </si>
  <si>
    <t>COMÉRCIO DE ALIMENTOS ANDRIGHETTI E CIA LTDA</t>
  </si>
  <si>
    <t>SOLUPAM</t>
  </si>
  <si>
    <t>ZYMAX</t>
  </si>
  <si>
    <t>GLUTALADOR</t>
  </si>
  <si>
    <t>BRILHANTE</t>
  </si>
  <si>
    <t>BRILHASUL</t>
  </si>
  <si>
    <t>BRILHUS</t>
  </si>
  <si>
    <t>SCOTCH BRITE</t>
  </si>
  <si>
    <t>VG</t>
  </si>
  <si>
    <t>CONDOR</t>
  </si>
  <si>
    <t>PANOSUL</t>
  </si>
  <si>
    <t>TERMOLAR</t>
  </si>
  <si>
    <t>PALMOLIVE</t>
  </si>
  <si>
    <t>LUX</t>
  </si>
  <si>
    <t>BABY</t>
  </si>
  <si>
    <t>SENSUS</t>
  </si>
  <si>
    <t>JOFEL</t>
  </si>
  <si>
    <t>TRAMONTINA</t>
  </si>
  <si>
    <t>PLASUTIL</t>
  </si>
  <si>
    <t>MOACYR</t>
  </si>
  <si>
    <t>JIMO</t>
  </si>
  <si>
    <t>BRALIMPIA</t>
  </si>
  <si>
    <t>MARLY</t>
  </si>
  <si>
    <t>POME</t>
  </si>
  <si>
    <t>SORELA</t>
  </si>
  <si>
    <t>GUIPEL LUXO</t>
  </si>
  <si>
    <t>ZAVASKI</t>
  </si>
  <si>
    <t>DESCARPACK</t>
  </si>
  <si>
    <t>DANY</t>
  </si>
  <si>
    <t>LIPON /CAUSTICLOR</t>
  </si>
  <si>
    <t>POLWAX</t>
  </si>
  <si>
    <t>PRATICE / BOMBRIL</t>
  </si>
  <si>
    <t>NOVA GERAÇÃO</t>
  </si>
  <si>
    <t>WORKER / IVAN RAMOS</t>
  </si>
  <si>
    <t>INOVE / BRASFIT</t>
  </si>
  <si>
    <t>TRILHA</t>
  </si>
  <si>
    <t>SANY</t>
  </si>
  <si>
    <t>SUPERCORDA</t>
  </si>
  <si>
    <t>YPÊ / QUIMICA AMPARO</t>
  </si>
  <si>
    <t>FONTANA</t>
  </si>
  <si>
    <t>D120 / MASTER TEXTIL</t>
  </si>
  <si>
    <t>MARTINS</t>
  </si>
  <si>
    <t>PERSONAL</t>
  </si>
  <si>
    <t>EXTRA LUXO ECO</t>
  </si>
  <si>
    <t>JB</t>
  </si>
  <si>
    <t>ARQPLAST</t>
  </si>
  <si>
    <t>SANREMO</t>
  </si>
  <si>
    <t>CLEAN</t>
  </si>
  <si>
    <t>PLASVALE</t>
  </si>
  <si>
    <t>MULTIBOX</t>
  </si>
  <si>
    <t>ULTRA FRESH</t>
  </si>
  <si>
    <t>CLASSIC</t>
  </si>
  <si>
    <t>AURIMAR</t>
  </si>
  <si>
    <t>BRAVO</t>
  </si>
  <si>
    <t>TIGRE</t>
  </si>
  <si>
    <t>POLIFLOR</t>
  </si>
  <si>
    <t>COPOBRAS</t>
  </si>
  <si>
    <t>GIOPACK</t>
  </si>
  <si>
    <t xml:space="preserve">BETANIN </t>
  </si>
  <si>
    <t>PRINCESINHA</t>
  </si>
  <si>
    <t>SECABEN</t>
  </si>
  <si>
    <t>SANISUL</t>
  </si>
  <si>
    <t>MELLITA</t>
  </si>
  <si>
    <t>FIAT LUX</t>
  </si>
  <si>
    <t>DURALEX</t>
  </si>
  <si>
    <t>KARSTEN</t>
  </si>
  <si>
    <t>ROCHEDO / TRAMONTINA</t>
  </si>
  <si>
    <t>TRAMONTINA / ROCHEDO</t>
  </si>
  <si>
    <t>PAGANELLA &amp; PAGANELLA LTDA</t>
  </si>
  <si>
    <t>CLASS</t>
  </si>
  <si>
    <t>FONT</t>
  </si>
  <si>
    <t>DA ILHA</t>
  </si>
  <si>
    <t>VOLK</t>
  </si>
  <si>
    <t>QUALIPLUS</t>
  </si>
  <si>
    <t>LUVEX</t>
  </si>
  <si>
    <t>VACARIA           /                        / 201</t>
  </si>
</sst>
</file>

<file path=xl/styles.xml><?xml version="1.0" encoding="utf-8"?>
<styleSheet xmlns="http://schemas.openxmlformats.org/spreadsheetml/2006/main">
  <numFmts count="1">
    <numFmt numFmtId="44" formatCode="_ &quot;R$&quot;\ * #,##0.00_ ;_ &quot;R$&quot;\ * \-#,##0.00_ ;_ &quot;R$&quot;\ * &quot;-&quot;??_ ;_ @_ "/>
  </numFmts>
  <fonts count="20">
    <font>
      <sz val="11"/>
      <color theme="1"/>
      <name val="Calibri"/>
      <family val="2"/>
      <scheme val="minor"/>
    </font>
    <font>
      <b/>
      <sz val="18"/>
      <color theme="1"/>
      <name val="Arial"/>
      <family val="2"/>
    </font>
    <font>
      <b/>
      <sz val="14"/>
      <color theme="1"/>
      <name val="Arial"/>
      <family val="2"/>
    </font>
    <font>
      <sz val="14"/>
      <color theme="1"/>
      <name val="Arial"/>
      <family val="2"/>
    </font>
    <font>
      <b/>
      <sz val="9"/>
      <color theme="1"/>
      <name val="Arial"/>
      <family val="2"/>
    </font>
    <font>
      <b/>
      <sz val="16"/>
      <color theme="1"/>
      <name val="Arial"/>
      <family val="2"/>
    </font>
    <font>
      <b/>
      <sz val="10"/>
      <color theme="1"/>
      <name val="Arial"/>
      <family val="2"/>
    </font>
    <font>
      <b/>
      <sz val="11"/>
      <color theme="1"/>
      <name val="Arial"/>
      <family val="2"/>
    </font>
    <font>
      <sz val="11"/>
      <color theme="1"/>
      <name val="Calibri"/>
      <family val="2"/>
      <scheme val="minor"/>
    </font>
    <font>
      <sz val="11"/>
      <color theme="1"/>
      <name val="Arial"/>
      <family val="2"/>
    </font>
    <font>
      <sz val="14"/>
      <color theme="1"/>
      <name val="Calibri"/>
      <family val="2"/>
      <scheme val="minor"/>
    </font>
    <font>
      <sz val="16"/>
      <color theme="1"/>
      <name val="Calibri"/>
      <family val="2"/>
      <scheme val="minor"/>
    </font>
    <font>
      <b/>
      <sz val="10"/>
      <color rgb="FF000000"/>
      <name val="Arial"/>
      <family val="2"/>
    </font>
    <font>
      <sz val="10"/>
      <color rgb="FF000000"/>
      <name val="Arial"/>
      <family val="2"/>
    </font>
    <font>
      <sz val="11"/>
      <color rgb="FF000000"/>
      <name val="Arial"/>
      <family val="2"/>
    </font>
    <font>
      <i/>
      <sz val="10"/>
      <color rgb="FF000000"/>
      <name val="Arial"/>
      <family val="2"/>
    </font>
    <font>
      <sz val="10"/>
      <color theme="1"/>
      <name val="Arial"/>
      <family val="2"/>
    </font>
    <font>
      <sz val="9"/>
      <color theme="1"/>
      <name val="Arial"/>
      <family val="2"/>
    </font>
    <font>
      <b/>
      <sz val="14"/>
      <color theme="1"/>
      <name val="Calibri"/>
      <family val="2"/>
      <scheme val="minor"/>
    </font>
    <font>
      <b/>
      <sz val="11"/>
      <color rgb="FF000000"/>
      <name val="Arial"/>
      <family val="2"/>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44" fontId="8" fillId="0" borderId="0" applyFont="0" applyFill="0" applyBorder="0" applyAlignment="0" applyProtection="0"/>
  </cellStyleXfs>
  <cellXfs count="185">
    <xf numFmtId="0" fontId="0" fillId="0" borderId="0" xfId="0"/>
    <xf numFmtId="0" fontId="6" fillId="0" borderId="6" xfId="0" applyFont="1" applyBorder="1" applyAlignment="1" applyProtection="1">
      <alignment horizontal="center" vertical="center" textRotation="90"/>
    </xf>
    <xf numFmtId="0" fontId="2" fillId="0" borderId="1" xfId="0" applyFont="1" applyFill="1" applyBorder="1" applyAlignment="1" applyProtection="1">
      <alignment horizontal="justify" vertical="center" textRotation="90" wrapText="1"/>
    </xf>
    <xf numFmtId="0" fontId="6" fillId="0" borderId="1" xfId="0" applyFont="1" applyBorder="1" applyAlignment="1" applyProtection="1">
      <alignment horizontal="center" vertical="center" textRotation="90" wrapText="1"/>
    </xf>
    <xf numFmtId="0" fontId="2" fillId="0" borderId="1" xfId="0" applyFont="1" applyBorder="1" applyAlignment="1" applyProtection="1">
      <alignment horizontal="justify" vertical="top"/>
    </xf>
    <xf numFmtId="0" fontId="9" fillId="0" borderId="0" xfId="0" applyFont="1" applyProtection="1"/>
    <xf numFmtId="0" fontId="9" fillId="0" borderId="1" xfId="0" applyFont="1" applyBorder="1" applyProtection="1"/>
    <xf numFmtId="0" fontId="9" fillId="0" borderId="4" xfId="0" applyFont="1" applyBorder="1" applyProtection="1"/>
    <xf numFmtId="2" fontId="9" fillId="0" borderId="1" xfId="1" applyNumberFormat="1" applyFont="1" applyBorder="1" applyProtection="1"/>
    <xf numFmtId="2" fontId="9" fillId="0" borderId="7" xfId="1" applyNumberFormat="1" applyFont="1" applyBorder="1" applyProtection="1"/>
    <xf numFmtId="2" fontId="9" fillId="0" borderId="6" xfId="1" applyNumberFormat="1" applyFont="1" applyBorder="1" applyProtection="1"/>
    <xf numFmtId="0" fontId="9" fillId="0" borderId="8" xfId="0" applyFont="1" applyBorder="1" applyProtection="1"/>
    <xf numFmtId="2" fontId="9" fillId="0" borderId="1" xfId="0" applyNumberFormat="1" applyFont="1" applyBorder="1" applyProtection="1"/>
    <xf numFmtId="2" fontId="9" fillId="0" borderId="4" xfId="0" applyNumberFormat="1" applyFont="1" applyBorder="1" applyProtection="1"/>
    <xf numFmtId="0" fontId="7" fillId="0" borderId="5" xfId="0" applyFont="1" applyBorder="1" applyAlignment="1" applyProtection="1"/>
    <xf numFmtId="0" fontId="9" fillId="0" borderId="10" xfId="0" applyFont="1" applyBorder="1" applyProtection="1"/>
    <xf numFmtId="0" fontId="7" fillId="0" borderId="0" xfId="0" applyFont="1" applyBorder="1" applyAlignment="1" applyProtection="1"/>
    <xf numFmtId="0" fontId="9" fillId="0" borderId="0" xfId="0" applyFont="1" applyBorder="1" applyProtection="1"/>
    <xf numFmtId="0" fontId="9" fillId="0" borderId="0" xfId="0" applyFont="1" applyFill="1" applyProtection="1"/>
    <xf numFmtId="0" fontId="2" fillId="0" borderId="7" xfId="0" applyFont="1" applyFill="1" applyBorder="1" applyAlignment="1" applyProtection="1">
      <alignment horizontal="justify" vertical="center" textRotation="90" wrapText="1"/>
    </xf>
    <xf numFmtId="0" fontId="6" fillId="0" borderId="7" xfId="0" applyFont="1" applyBorder="1" applyAlignment="1" applyProtection="1">
      <alignment horizontal="center" vertical="center" textRotation="90" wrapText="1"/>
    </xf>
    <xf numFmtId="0" fontId="2" fillId="0" borderId="7" xfId="0" applyFont="1" applyBorder="1" applyAlignment="1" applyProtection="1">
      <alignment horizontal="justify" vertical="top"/>
    </xf>
    <xf numFmtId="0" fontId="9" fillId="0" borderId="1" xfId="0" applyFont="1" applyBorder="1" applyProtection="1">
      <protection locked="0"/>
    </xf>
    <xf numFmtId="0" fontId="7" fillId="2" borderId="3" xfId="0" applyFont="1" applyFill="1" applyBorder="1" applyAlignment="1" applyProtection="1"/>
    <xf numFmtId="0" fontId="2" fillId="0" borderId="1" xfId="0" applyFont="1" applyBorder="1" applyAlignment="1" applyProtection="1">
      <alignment horizontal="justify" vertical="top" wrapText="1"/>
    </xf>
    <xf numFmtId="0" fontId="7" fillId="0" borderId="8" xfId="0" applyFont="1" applyBorder="1" applyAlignment="1" applyProtection="1">
      <alignment horizontal="center" vertical="center" textRotation="90" wrapText="1"/>
    </xf>
    <xf numFmtId="0" fontId="7" fillId="0" borderId="6" xfId="0" applyFont="1" applyBorder="1" applyAlignment="1" applyProtection="1">
      <alignment vertical="center" textRotation="90" wrapText="1"/>
    </xf>
    <xf numFmtId="0" fontId="6" fillId="0" borderId="6" xfId="0" applyFont="1" applyBorder="1" applyAlignment="1" applyProtection="1">
      <alignment horizontal="center" vertical="center" textRotation="90" wrapText="1"/>
    </xf>
    <xf numFmtId="0" fontId="5" fillId="0" borderId="21" xfId="0" applyFont="1" applyBorder="1" applyAlignment="1" applyProtection="1">
      <alignment horizontal="center" vertical="top" textRotation="90" wrapText="1"/>
    </xf>
    <xf numFmtId="0" fontId="5" fillId="0" borderId="22" xfId="0" applyFont="1" applyBorder="1" applyAlignment="1" applyProtection="1">
      <alignment vertical="center" textRotation="90" wrapText="1"/>
    </xf>
    <xf numFmtId="0" fontId="9" fillId="0" borderId="23" xfId="0" applyFont="1" applyBorder="1" applyProtection="1"/>
    <xf numFmtId="0" fontId="9" fillId="0" borderId="22" xfId="0" applyFont="1" applyBorder="1" applyProtection="1"/>
    <xf numFmtId="0" fontId="5" fillId="0" borderId="22" xfId="0" applyFont="1" applyBorder="1" applyAlignment="1" applyProtection="1">
      <alignment vertical="center" textRotation="90"/>
    </xf>
    <xf numFmtId="0" fontId="9" fillId="0" borderId="25" xfId="0" applyFont="1" applyBorder="1" applyProtection="1"/>
    <xf numFmtId="0" fontId="9" fillId="0" borderId="28" xfId="0" applyFont="1" applyBorder="1" applyProtection="1"/>
    <xf numFmtId="0" fontId="7" fillId="0" borderId="26" xfId="0" applyFont="1" applyBorder="1" applyAlignment="1" applyProtection="1"/>
    <xf numFmtId="0" fontId="9" fillId="0" borderId="29" xfId="0" applyFont="1" applyBorder="1" applyProtection="1"/>
    <xf numFmtId="0" fontId="5" fillId="2" borderId="27" xfId="0" applyFont="1" applyFill="1" applyBorder="1" applyAlignment="1" applyProtection="1"/>
    <xf numFmtId="0" fontId="7" fillId="2" borderId="19" xfId="0" applyFont="1" applyFill="1" applyBorder="1" applyAlignment="1" applyProtection="1"/>
    <xf numFmtId="0" fontId="9" fillId="2" borderId="20" xfId="0" applyFont="1" applyFill="1" applyBorder="1" applyProtection="1"/>
    <xf numFmtId="0" fontId="7" fillId="0" borderId="30" xfId="0" applyFont="1" applyBorder="1" applyAlignment="1" applyProtection="1"/>
    <xf numFmtId="0" fontId="7" fillId="0" borderId="31" xfId="0" applyFont="1" applyBorder="1" applyAlignment="1" applyProtection="1"/>
    <xf numFmtId="0" fontId="9" fillId="0" borderId="14" xfId="0" applyFont="1" applyBorder="1" applyProtection="1"/>
    <xf numFmtId="0" fontId="5" fillId="0" borderId="32" xfId="0" applyFont="1" applyBorder="1" applyAlignment="1" applyProtection="1">
      <alignment horizontal="center" vertical="top" textRotation="90" wrapText="1"/>
    </xf>
    <xf numFmtId="0" fontId="9" fillId="0" borderId="20" xfId="0" applyFont="1" applyBorder="1" applyProtection="1"/>
    <xf numFmtId="0" fontId="7" fillId="0" borderId="11" xfId="0" applyFont="1" applyBorder="1" applyAlignment="1" applyProtection="1">
      <alignment horizontal="center" vertical="center" textRotation="90" wrapText="1"/>
    </xf>
    <xf numFmtId="2" fontId="9" fillId="0" borderId="1" xfId="0" applyNumberFormat="1" applyFont="1" applyBorder="1" applyAlignment="1" applyProtection="1"/>
    <xf numFmtId="2" fontId="9" fillId="0" borderId="1" xfId="0" applyNumberFormat="1" applyFont="1" applyBorder="1" applyAlignment="1" applyProtection="1">
      <protection locked="0"/>
    </xf>
    <xf numFmtId="2" fontId="9" fillId="0" borderId="1" xfId="0" applyNumberFormat="1" applyFont="1" applyBorder="1" applyAlignment="1" applyProtection="1">
      <alignment horizontal="center" wrapText="1"/>
    </xf>
    <xf numFmtId="2" fontId="9" fillId="0" borderId="1" xfId="0" applyNumberFormat="1" applyFont="1" applyBorder="1" applyAlignment="1" applyProtection="1">
      <alignment wrapText="1"/>
    </xf>
    <xf numFmtId="0" fontId="2" fillId="0" borderId="24" xfId="0" applyFont="1" applyBorder="1" applyAlignment="1" applyProtection="1">
      <alignment horizontal="center"/>
    </xf>
    <xf numFmtId="0" fontId="7" fillId="0" borderId="27" xfId="0" applyFont="1" applyBorder="1" applyAlignment="1" applyProtection="1"/>
    <xf numFmtId="0" fontId="7" fillId="2" borderId="5" xfId="0" applyFont="1" applyFill="1" applyBorder="1" applyAlignment="1" applyProtection="1"/>
    <xf numFmtId="0" fontId="9" fillId="2" borderId="28" xfId="0" applyFont="1" applyFill="1" applyBorder="1" applyAlignment="1" applyProtection="1"/>
    <xf numFmtId="0" fontId="7" fillId="0" borderId="24" xfId="0" applyFont="1" applyBorder="1" applyAlignment="1" applyProtection="1"/>
    <xf numFmtId="0" fontId="7" fillId="0" borderId="9" xfId="0" applyFont="1" applyBorder="1" applyAlignment="1" applyProtection="1"/>
    <xf numFmtId="0" fontId="2" fillId="0" borderId="19" xfId="0" applyFont="1" applyBorder="1" applyAlignment="1" applyProtection="1">
      <alignment horizontal="center"/>
    </xf>
    <xf numFmtId="0" fontId="9" fillId="0" borderId="1" xfId="0" applyFont="1" applyBorder="1" applyAlignment="1" applyProtection="1">
      <alignment textRotation="90" shrinkToFit="1"/>
    </xf>
    <xf numFmtId="0" fontId="1" fillId="0" borderId="6" xfId="0" applyFont="1" applyBorder="1" applyAlignment="1" applyProtection="1">
      <alignment textRotation="90" wrapText="1"/>
    </xf>
    <xf numFmtId="2" fontId="9" fillId="0" borderId="1" xfId="0" applyNumberFormat="1" applyFont="1" applyBorder="1" applyAlignment="1" applyProtection="1">
      <alignment textRotation="90" shrinkToFit="1"/>
    </xf>
    <xf numFmtId="0" fontId="1" fillId="0" borderId="6" xfId="0" applyFont="1" applyBorder="1" applyAlignment="1" applyProtection="1">
      <alignment textRotation="90"/>
    </xf>
    <xf numFmtId="2" fontId="9" fillId="0" borderId="1" xfId="0" applyNumberFormat="1" applyFont="1" applyBorder="1" applyAlignment="1" applyProtection="1">
      <alignment textRotation="90"/>
    </xf>
    <xf numFmtId="0" fontId="7" fillId="0" borderId="5" xfId="0" applyFont="1" applyBorder="1" applyAlignment="1" applyProtection="1">
      <alignment textRotation="90"/>
    </xf>
    <xf numFmtId="0" fontId="7" fillId="0" borderId="0" xfId="0" applyFont="1" applyBorder="1" applyAlignment="1" applyProtection="1">
      <alignment textRotation="90"/>
    </xf>
    <xf numFmtId="0" fontId="7" fillId="2" borderId="5" xfId="0" applyFont="1" applyFill="1" applyBorder="1" applyAlignment="1" applyProtection="1">
      <alignment textRotation="90"/>
    </xf>
    <xf numFmtId="0" fontId="7" fillId="0" borderId="9" xfId="0" applyFont="1" applyBorder="1" applyAlignment="1" applyProtection="1">
      <alignment textRotation="90"/>
    </xf>
    <xf numFmtId="0" fontId="9" fillId="2" borderId="3" xfId="0" applyFont="1" applyFill="1" applyBorder="1" applyAlignment="1" applyProtection="1">
      <alignment textRotation="90"/>
    </xf>
    <xf numFmtId="0" fontId="7" fillId="0" borderId="31" xfId="0" applyFont="1" applyBorder="1" applyAlignment="1" applyProtection="1">
      <alignment textRotation="90"/>
    </xf>
    <xf numFmtId="0" fontId="9" fillId="0" borderId="0" xfId="0" applyFont="1" applyAlignment="1" applyProtection="1">
      <alignment textRotation="90"/>
    </xf>
    <xf numFmtId="0" fontId="17" fillId="0" borderId="21" xfId="0" applyFont="1" applyBorder="1" applyAlignment="1" applyProtection="1">
      <alignment horizontal="center" vertical="top" wrapText="1"/>
    </xf>
    <xf numFmtId="0" fontId="17" fillId="0" borderId="1" xfId="0" applyFont="1" applyBorder="1" applyAlignment="1" applyProtection="1">
      <alignment horizontal="center" vertical="top" wrapText="1"/>
    </xf>
    <xf numFmtId="0" fontId="14" fillId="0" borderId="1" xfId="0" applyFont="1" applyBorder="1" applyAlignment="1" applyProtection="1">
      <alignment horizontal="center" wrapText="1"/>
    </xf>
    <xf numFmtId="0" fontId="13" fillId="0" borderId="1" xfId="0" applyFont="1" applyBorder="1" applyAlignment="1" applyProtection="1">
      <alignment horizontal="justify" vertical="top" wrapText="1"/>
    </xf>
    <xf numFmtId="0" fontId="13" fillId="0" borderId="1" xfId="0" applyFont="1" applyBorder="1" applyAlignment="1" applyProtection="1">
      <alignment horizontal="justify" vertical="top"/>
    </xf>
    <xf numFmtId="0" fontId="12" fillId="0" borderId="1" xfId="0" applyFont="1" applyBorder="1" applyAlignment="1" applyProtection="1">
      <alignment horizontal="justify" vertical="top"/>
    </xf>
    <xf numFmtId="0" fontId="17" fillId="0" borderId="14" xfId="0" applyFont="1" applyBorder="1" applyAlignment="1" applyProtection="1">
      <alignment horizontal="center" vertical="top" wrapText="1"/>
    </xf>
    <xf numFmtId="0" fontId="14" fillId="0" borderId="14" xfId="0" applyFont="1" applyBorder="1" applyAlignment="1" applyProtection="1">
      <alignment horizontal="center" wrapText="1"/>
    </xf>
    <xf numFmtId="0" fontId="13" fillId="0" borderId="14" xfId="0" applyFont="1" applyBorder="1" applyAlignment="1" applyProtection="1">
      <alignment horizontal="justify" vertical="top"/>
    </xf>
    <xf numFmtId="0" fontId="13" fillId="0" borderId="14" xfId="0" applyFont="1" applyBorder="1" applyAlignment="1" applyProtection="1">
      <alignment horizontal="justify" vertical="top" wrapText="1"/>
    </xf>
    <xf numFmtId="0" fontId="17" fillId="0" borderId="15" xfId="0" applyFont="1" applyBorder="1" applyAlignment="1" applyProtection="1">
      <alignment horizontal="center" vertical="top" wrapText="1"/>
    </xf>
    <xf numFmtId="0" fontId="10" fillId="0" borderId="9" xfId="0" applyFont="1" applyBorder="1" applyAlignment="1" applyProtection="1">
      <alignment horizontal="center"/>
    </xf>
    <xf numFmtId="0" fontId="10" fillId="0" borderId="9" xfId="0" applyFont="1" applyBorder="1" applyAlignment="1" applyProtection="1">
      <alignment horizontal="center" textRotation="90"/>
    </xf>
    <xf numFmtId="0" fontId="12" fillId="0" borderId="1" xfId="0" applyFont="1" applyBorder="1" applyAlignment="1" applyProtection="1">
      <alignment horizontal="justify" vertical="top" wrapText="1"/>
    </xf>
    <xf numFmtId="0" fontId="18" fillId="0" borderId="3" xfId="0" applyFont="1" applyBorder="1" applyAlignment="1" applyProtection="1">
      <alignment horizontal="center"/>
    </xf>
    <xf numFmtId="0" fontId="18" fillId="0" borderId="3" xfId="0" applyFont="1" applyBorder="1" applyAlignment="1" applyProtection="1">
      <alignment horizontal="center" textRotation="90"/>
    </xf>
    <xf numFmtId="3" fontId="14" fillId="0" borderId="1" xfId="0" applyNumberFormat="1" applyFont="1" applyBorder="1" applyAlignment="1" applyProtection="1">
      <alignment horizontal="center" wrapText="1"/>
    </xf>
    <xf numFmtId="0" fontId="16" fillId="0" borderId="1" xfId="0" applyFont="1" applyBorder="1" applyAlignment="1" applyProtection="1">
      <alignment horizontal="justify" vertical="top" wrapText="1"/>
    </xf>
    <xf numFmtId="0" fontId="9" fillId="0" borderId="1" xfId="0" applyFont="1" applyBorder="1" applyAlignment="1" applyProtection="1">
      <alignment horizontal="center" vertical="top" wrapText="1"/>
    </xf>
    <xf numFmtId="0" fontId="19" fillId="0" borderId="1" xfId="0" applyFont="1" applyBorder="1" applyAlignment="1" applyProtection="1">
      <alignment horizontal="justify" vertical="top" wrapText="1"/>
    </xf>
    <xf numFmtId="0" fontId="14" fillId="0" borderId="1" xfId="0" applyFont="1" applyBorder="1" applyAlignment="1" applyProtection="1">
      <alignment horizontal="justify" vertical="top" wrapText="1"/>
    </xf>
    <xf numFmtId="2" fontId="9" fillId="0" borderId="1" xfId="0" applyNumberFormat="1" applyFont="1" applyBorder="1" applyAlignment="1" applyProtection="1">
      <alignment horizontal="center"/>
      <protection locked="0"/>
    </xf>
    <xf numFmtId="0" fontId="9" fillId="0" borderId="1" xfId="0" applyNumberFormat="1" applyFont="1" applyBorder="1" applyAlignment="1" applyProtection="1">
      <protection locked="0"/>
    </xf>
    <xf numFmtId="0" fontId="14" fillId="0" borderId="7" xfId="0" applyFont="1" applyBorder="1" applyAlignment="1" applyProtection="1">
      <alignment horizontal="right" vertical="top"/>
    </xf>
    <xf numFmtId="0" fontId="14" fillId="0" borderId="6" xfId="0" applyFont="1" applyBorder="1" applyAlignment="1" applyProtection="1">
      <alignment horizontal="right" vertical="top"/>
    </xf>
    <xf numFmtId="0" fontId="5" fillId="0" borderId="19" xfId="0"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17" fillId="0" borderId="1" xfId="0" applyFont="1" applyBorder="1" applyAlignment="1" applyProtection="1">
      <alignment horizontal="center" vertical="top" wrapText="1"/>
    </xf>
    <xf numFmtId="0" fontId="17" fillId="0" borderId="12" xfId="0" applyFont="1" applyBorder="1" applyAlignment="1" applyProtection="1">
      <alignment horizontal="center" vertical="top" wrapText="1"/>
    </xf>
    <xf numFmtId="0" fontId="17" fillId="0" borderId="15" xfId="0" applyFont="1" applyBorder="1" applyAlignment="1" applyProtection="1">
      <alignment horizontal="center" vertical="top" wrapText="1"/>
    </xf>
    <xf numFmtId="0" fontId="17" fillId="0" borderId="13" xfId="0" applyFont="1" applyBorder="1" applyAlignment="1" applyProtection="1">
      <alignment horizontal="center" vertical="top" wrapText="1"/>
    </xf>
    <xf numFmtId="0" fontId="2" fillId="0" borderId="24" xfId="0" applyFont="1" applyBorder="1" applyAlignment="1" applyProtection="1">
      <alignment horizontal="center"/>
    </xf>
    <xf numFmtId="0" fontId="10" fillId="0" borderId="9" xfId="0" applyFont="1" applyBorder="1" applyAlignment="1" applyProtection="1">
      <alignment horizontal="center"/>
    </xf>
    <xf numFmtId="0" fontId="10" fillId="0" borderId="8" xfId="0" applyFont="1" applyBorder="1" applyAlignment="1" applyProtection="1">
      <alignment horizontal="center"/>
    </xf>
    <xf numFmtId="0" fontId="1" fillId="2" borderId="19"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20"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9" fillId="0" borderId="19" xfId="0" applyFont="1" applyBorder="1" applyAlignment="1" applyProtection="1"/>
    <xf numFmtId="0" fontId="9" fillId="0" borderId="3" xfId="0" applyFont="1" applyBorder="1" applyAlignment="1" applyProtection="1"/>
    <xf numFmtId="0" fontId="9" fillId="0" borderId="20" xfId="0" applyFont="1" applyBorder="1" applyAlignment="1" applyProtection="1"/>
    <xf numFmtId="0" fontId="0" fillId="0" borderId="1" xfId="0" applyBorder="1" applyAlignment="1" applyProtection="1">
      <alignment horizontal="center" vertical="top" wrapText="1"/>
    </xf>
    <xf numFmtId="0" fontId="2" fillId="0" borderId="2" xfId="0" applyFont="1" applyBorder="1" applyAlignment="1" applyProtection="1">
      <alignment horizontal="left" vertical="justify"/>
      <protection locked="0"/>
    </xf>
    <xf numFmtId="0" fontId="10" fillId="0" borderId="3" xfId="0" applyFont="1" applyBorder="1" applyAlignment="1" applyProtection="1">
      <alignment horizontal="left" vertical="justify"/>
      <protection locked="0"/>
    </xf>
    <xf numFmtId="0" fontId="10" fillId="0" borderId="20" xfId="0" applyFont="1" applyBorder="1" applyAlignment="1" applyProtection="1">
      <alignment horizontal="left" vertical="justify"/>
      <protection locked="0"/>
    </xf>
    <xf numFmtId="0" fontId="2" fillId="0" borderId="19" xfId="0" applyFont="1" applyBorder="1" applyAlignment="1" applyProtection="1">
      <alignment horizontal="center"/>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9" fillId="2" borderId="2" xfId="0" applyFont="1" applyFill="1" applyBorder="1" applyAlignment="1" applyProtection="1"/>
    <xf numFmtId="0" fontId="9" fillId="2" borderId="3" xfId="0" applyFont="1" applyFill="1" applyBorder="1" applyAlignment="1" applyProtection="1"/>
    <xf numFmtId="0" fontId="9" fillId="2" borderId="20" xfId="0" applyFont="1" applyFill="1" applyBorder="1" applyAlignment="1" applyProtection="1"/>
    <xf numFmtId="0" fontId="5" fillId="2" borderId="19" xfId="0" applyFont="1" applyFill="1" applyBorder="1" applyAlignment="1" applyProtection="1"/>
    <xf numFmtId="0" fontId="11" fillId="2" borderId="3" xfId="0" applyFont="1" applyFill="1" applyBorder="1" applyAlignment="1" applyProtection="1"/>
    <xf numFmtId="0" fontId="11" fillId="2" borderId="4" xfId="0" applyFont="1" applyFill="1" applyBorder="1" applyAlignment="1" applyProtection="1"/>
    <xf numFmtId="0" fontId="9" fillId="0" borderId="24" xfId="0" applyFont="1" applyBorder="1" applyAlignment="1" applyProtection="1"/>
    <xf numFmtId="0" fontId="9" fillId="0" borderId="9" xfId="0" applyFont="1" applyBorder="1" applyAlignment="1" applyProtection="1"/>
    <xf numFmtId="0" fontId="9" fillId="0" borderId="25" xfId="0" applyFont="1" applyBorder="1" applyAlignment="1" applyProtection="1"/>
    <xf numFmtId="0" fontId="7" fillId="0" borderId="27" xfId="0" applyFont="1" applyBorder="1" applyAlignment="1" applyProtection="1"/>
    <xf numFmtId="0" fontId="9" fillId="0" borderId="5" xfId="0" applyFont="1" applyBorder="1" applyAlignment="1" applyProtection="1"/>
    <xf numFmtId="0" fontId="9" fillId="0" borderId="28" xfId="0" applyFont="1" applyBorder="1" applyAlignment="1" applyProtection="1"/>
    <xf numFmtId="0" fontId="9" fillId="0" borderId="26" xfId="0" applyFont="1" applyBorder="1" applyAlignment="1" applyProtection="1"/>
    <xf numFmtId="0" fontId="9" fillId="0" borderId="0" xfId="0" applyFont="1" applyBorder="1" applyAlignment="1" applyProtection="1"/>
    <xf numFmtId="0" fontId="9" fillId="0" borderId="29" xfId="0" applyFont="1" applyBorder="1" applyAlignment="1" applyProtection="1"/>
    <xf numFmtId="0" fontId="7" fillId="2" borderId="5" xfId="0" applyFont="1" applyFill="1" applyBorder="1" applyAlignment="1" applyProtection="1"/>
    <xf numFmtId="0" fontId="9" fillId="2" borderId="5" xfId="0" applyFont="1" applyFill="1" applyBorder="1" applyAlignment="1" applyProtection="1"/>
    <xf numFmtId="0" fontId="9" fillId="2" borderId="28" xfId="0" applyFont="1" applyFill="1" applyBorder="1" applyAlignment="1" applyProtection="1"/>
    <xf numFmtId="0" fontId="9" fillId="0" borderId="1" xfId="0" applyFont="1" applyBorder="1" applyAlignment="1" applyProtection="1">
      <alignment horizontal="center" vertical="top" wrapText="1"/>
    </xf>
    <xf numFmtId="0" fontId="5" fillId="0" borderId="19" xfId="0" applyFont="1" applyBorder="1" applyAlignment="1" applyProtection="1">
      <alignment horizontal="center" vertical="center"/>
    </xf>
    <xf numFmtId="0" fontId="5" fillId="0" borderId="3" xfId="0" applyFont="1" applyBorder="1" applyAlignment="1" applyProtection="1">
      <alignment horizontal="center" vertical="center"/>
    </xf>
    <xf numFmtId="0" fontId="7" fillId="0" borderId="24" xfId="0" applyFont="1" applyBorder="1" applyAlignment="1" applyProtection="1"/>
    <xf numFmtId="0" fontId="7" fillId="0" borderId="9" xfId="0" applyFont="1" applyBorder="1" applyAlignment="1" applyProtection="1"/>
    <xf numFmtId="0" fontId="7" fillId="0" borderId="8" xfId="0" applyFont="1" applyBorder="1" applyAlignment="1" applyProtection="1"/>
    <xf numFmtId="0" fontId="7" fillId="0" borderId="26" xfId="0" applyFont="1" applyBorder="1" applyAlignment="1" applyProtection="1">
      <alignment horizontal="justify" vertical="top"/>
      <protection locked="0"/>
    </xf>
    <xf numFmtId="0" fontId="0" fillId="0" borderId="0" xfId="0" applyBorder="1" applyAlignment="1" applyProtection="1">
      <alignment horizontal="justify" vertical="top"/>
      <protection locked="0"/>
    </xf>
    <xf numFmtId="0" fontId="0" fillId="0" borderId="29" xfId="0" applyBorder="1" applyAlignment="1" applyProtection="1">
      <alignment horizontal="justify" vertical="top"/>
      <protection locked="0"/>
    </xf>
    <xf numFmtId="0" fontId="0" fillId="0" borderId="26" xfId="0" applyBorder="1" applyAlignment="1" applyProtection="1">
      <alignment horizontal="justify" vertical="top"/>
      <protection locked="0"/>
    </xf>
    <xf numFmtId="0" fontId="0" fillId="0" borderId="24" xfId="0" applyBorder="1" applyAlignment="1" applyProtection="1">
      <alignment horizontal="justify" vertical="top"/>
      <protection locked="0"/>
    </xf>
    <xf numFmtId="0" fontId="0" fillId="0" borderId="9" xfId="0" applyBorder="1" applyAlignment="1" applyProtection="1">
      <alignment horizontal="justify" vertical="top"/>
      <protection locked="0"/>
    </xf>
    <xf numFmtId="0" fontId="0" fillId="0" borderId="25" xfId="0" applyBorder="1" applyAlignment="1" applyProtection="1">
      <alignment horizontal="justify" vertical="top"/>
      <protection locked="0"/>
    </xf>
    <xf numFmtId="0" fontId="7" fillId="0" borderId="26" xfId="0" applyFont="1" applyFill="1" applyBorder="1" applyAlignment="1" applyProtection="1">
      <alignment horizontal="justify" vertical="top"/>
      <protection locked="0"/>
    </xf>
    <xf numFmtId="0" fontId="0" fillId="0" borderId="0" xfId="0" applyFill="1" applyBorder="1" applyAlignment="1" applyProtection="1">
      <alignment horizontal="justify" vertical="top"/>
      <protection locked="0"/>
    </xf>
    <xf numFmtId="0" fontId="0" fillId="0" borderId="29" xfId="0" applyFill="1" applyBorder="1" applyAlignment="1" applyProtection="1">
      <alignment horizontal="justify" vertical="top"/>
      <protection locked="0"/>
    </xf>
    <xf numFmtId="0" fontId="0" fillId="0" borderId="26" xfId="0" applyFill="1" applyBorder="1" applyAlignment="1" applyProtection="1">
      <alignment horizontal="justify" vertical="top"/>
      <protection locked="0"/>
    </xf>
    <xf numFmtId="0" fontId="0" fillId="0" borderId="24" xfId="0" applyFill="1" applyBorder="1" applyAlignment="1" applyProtection="1">
      <alignment horizontal="justify" vertical="top"/>
      <protection locked="0"/>
    </xf>
    <xf numFmtId="0" fontId="0" fillId="0" borderId="9" xfId="0" applyFill="1" applyBorder="1" applyAlignment="1" applyProtection="1">
      <alignment horizontal="justify" vertical="top"/>
      <protection locked="0"/>
    </xf>
    <xf numFmtId="0" fontId="0" fillId="0" borderId="25" xfId="0" applyFill="1" applyBorder="1" applyAlignment="1" applyProtection="1">
      <alignment horizontal="justify" vertical="top"/>
      <protection locked="0"/>
    </xf>
    <xf numFmtId="0" fontId="17" fillId="0" borderId="21" xfId="0" applyFont="1" applyBorder="1" applyAlignment="1" applyProtection="1">
      <alignment horizontal="center" vertical="top" wrapText="1"/>
    </xf>
    <xf numFmtId="0" fontId="0" fillId="0" borderId="3" xfId="0" applyBorder="1" applyAlignment="1" applyProtection="1"/>
    <xf numFmtId="0" fontId="0" fillId="0" borderId="20" xfId="0" applyBorder="1" applyAlignment="1" applyProtection="1"/>
    <xf numFmtId="0" fontId="3" fillId="2" borderId="19"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4" fillId="0" borderId="19"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0" xfId="0" applyFont="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4" fillId="2" borderId="19"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0" fontId="3" fillId="2" borderId="2" xfId="0" applyFont="1" applyFill="1" applyBorder="1" applyAlignment="1" applyProtection="1"/>
    <xf numFmtId="0" fontId="3" fillId="2" borderId="3" xfId="0" applyFont="1" applyFill="1" applyBorder="1" applyAlignment="1" applyProtection="1"/>
    <xf numFmtId="0" fontId="3" fillId="2" borderId="20" xfId="0" applyFont="1" applyFill="1" applyBorder="1" applyAlignment="1" applyProtection="1"/>
    <xf numFmtId="0" fontId="2" fillId="2" borderId="19"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20" xfId="0" applyFont="1" applyBorder="1" applyAlignment="1" applyProtection="1">
      <protection locked="0"/>
    </xf>
    <xf numFmtId="0" fontId="2" fillId="0" borderId="19"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0" fillId="0" borderId="9" xfId="0" applyBorder="1" applyAlignment="1" applyProtection="1"/>
    <xf numFmtId="0" fontId="0" fillId="0" borderId="25" xfId="0" applyBorder="1" applyAlignment="1" applyProtection="1"/>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07"/>
  <sheetViews>
    <sheetView showGridLines="0" tabSelected="1" topLeftCell="A184" zoomScale="90" zoomScaleNormal="90" workbookViewId="0">
      <selection activeCell="N170" sqref="N170"/>
    </sheetView>
  </sheetViews>
  <sheetFormatPr defaultRowHeight="14.25"/>
  <cols>
    <col min="1" max="1" width="4.28515625" style="5" customWidth="1"/>
    <col min="2" max="2" width="4.140625" style="18" customWidth="1"/>
    <col min="3" max="3" width="7.140625" style="5" customWidth="1"/>
    <col min="4" max="4" width="46.42578125" style="5" customWidth="1"/>
    <col min="5" max="5" width="7.28515625" style="5" customWidth="1"/>
    <col min="6" max="6" width="6.5703125" style="5" customWidth="1"/>
    <col min="7" max="8" width="6.42578125" style="5" customWidth="1"/>
    <col min="9" max="9" width="7.7109375" style="5" customWidth="1"/>
    <col min="10" max="10" width="6" style="5" customWidth="1"/>
    <col min="11" max="11" width="6.5703125" style="5" customWidth="1"/>
    <col min="12" max="12" width="5" style="68" customWidth="1"/>
    <col min="13" max="13" width="9" style="5" customWidth="1"/>
    <col min="14" max="14" width="11.42578125" style="5" customWidth="1"/>
    <col min="15" max="17" width="9.140625" style="5"/>
    <col min="18" max="23" width="9.140625" style="5" customWidth="1"/>
    <col min="24" max="16384" width="9.140625" style="5"/>
  </cols>
  <sheetData>
    <row r="1" spans="1:14" ht="23.25">
      <c r="A1" s="165" t="s">
        <v>0</v>
      </c>
      <c r="B1" s="166"/>
      <c r="C1" s="166"/>
      <c r="D1" s="166"/>
      <c r="E1" s="166"/>
      <c r="F1" s="166"/>
      <c r="G1" s="166"/>
      <c r="H1" s="166"/>
      <c r="I1" s="166"/>
      <c r="J1" s="166"/>
      <c r="K1" s="166"/>
      <c r="L1" s="166"/>
      <c r="M1" s="166"/>
      <c r="N1" s="167"/>
    </row>
    <row r="2" spans="1:14" ht="18">
      <c r="A2" s="180" t="s">
        <v>1</v>
      </c>
      <c r="B2" s="181"/>
      <c r="C2" s="181"/>
      <c r="D2" s="181"/>
      <c r="E2" s="181"/>
      <c r="F2" s="181"/>
      <c r="G2" s="181"/>
      <c r="H2" s="181"/>
      <c r="I2" s="181"/>
      <c r="J2" s="181"/>
      <c r="K2" s="182"/>
      <c r="L2" s="177" t="s">
        <v>2</v>
      </c>
      <c r="M2" s="178"/>
      <c r="N2" s="179"/>
    </row>
    <row r="3" spans="1:14" ht="18">
      <c r="A3" s="174" t="s">
        <v>19</v>
      </c>
      <c r="B3" s="175"/>
      <c r="C3" s="175"/>
      <c r="D3" s="176"/>
      <c r="E3" s="171"/>
      <c r="F3" s="172"/>
      <c r="G3" s="172"/>
      <c r="H3" s="172"/>
      <c r="I3" s="172"/>
      <c r="J3" s="172"/>
      <c r="K3" s="172"/>
      <c r="L3" s="172"/>
      <c r="M3" s="172"/>
      <c r="N3" s="173"/>
    </row>
    <row r="4" spans="1:14">
      <c r="A4" s="168"/>
      <c r="B4" s="169"/>
      <c r="C4" s="169"/>
      <c r="D4" s="169"/>
      <c r="E4" s="169"/>
      <c r="F4" s="169"/>
      <c r="G4" s="169"/>
      <c r="H4" s="169"/>
      <c r="I4" s="169"/>
      <c r="J4" s="169"/>
      <c r="K4" s="169"/>
      <c r="L4" s="169"/>
      <c r="M4" s="169"/>
      <c r="N4" s="170"/>
    </row>
    <row r="5" spans="1:14" ht="18">
      <c r="A5" s="159" t="s">
        <v>3</v>
      </c>
      <c r="B5" s="160"/>
      <c r="C5" s="160"/>
      <c r="D5" s="160"/>
      <c r="E5" s="160"/>
      <c r="F5" s="160"/>
      <c r="G5" s="160"/>
      <c r="H5" s="160"/>
      <c r="I5" s="160"/>
      <c r="J5" s="160"/>
      <c r="K5" s="160"/>
      <c r="L5" s="160"/>
      <c r="M5" s="160"/>
      <c r="N5" s="161"/>
    </row>
    <row r="6" spans="1:14">
      <c r="A6" s="162" t="s">
        <v>4</v>
      </c>
      <c r="B6" s="163"/>
      <c r="C6" s="163"/>
      <c r="D6" s="163"/>
      <c r="E6" s="163"/>
      <c r="F6" s="163"/>
      <c r="G6" s="163"/>
      <c r="H6" s="163"/>
      <c r="I6" s="163"/>
      <c r="J6" s="163"/>
      <c r="K6" s="163"/>
      <c r="L6" s="163"/>
      <c r="M6" s="163"/>
      <c r="N6" s="164"/>
    </row>
    <row r="7" spans="1:14" ht="33" customHeight="1">
      <c r="A7" s="104" t="s">
        <v>153</v>
      </c>
      <c r="B7" s="105"/>
      <c r="C7" s="105"/>
      <c r="D7" s="105"/>
      <c r="E7" s="105"/>
      <c r="F7" s="105"/>
      <c r="G7" s="105"/>
      <c r="H7" s="105"/>
      <c r="I7" s="105"/>
      <c r="J7" s="105"/>
      <c r="K7" s="105"/>
      <c r="L7" s="105"/>
      <c r="M7" s="105"/>
      <c r="N7" s="106"/>
    </row>
    <row r="8" spans="1:14" ht="23.25">
      <c r="A8" s="104"/>
      <c r="B8" s="105"/>
      <c r="C8" s="105"/>
      <c r="D8" s="107"/>
      <c r="E8" s="6" t="s">
        <v>5</v>
      </c>
      <c r="F8" s="6" t="s">
        <v>5</v>
      </c>
      <c r="G8" s="6" t="s">
        <v>5</v>
      </c>
      <c r="H8" s="6" t="s">
        <v>5</v>
      </c>
      <c r="I8" s="6" t="s">
        <v>5</v>
      </c>
      <c r="J8" s="6" t="s">
        <v>5</v>
      </c>
      <c r="K8" s="6" t="s">
        <v>5</v>
      </c>
      <c r="L8" s="118"/>
      <c r="M8" s="119"/>
      <c r="N8" s="120"/>
    </row>
    <row r="9" spans="1:14" ht="90.75" customHeight="1">
      <c r="A9" s="28" t="s">
        <v>6</v>
      </c>
      <c r="B9" s="2" t="s">
        <v>7</v>
      </c>
      <c r="C9" s="3" t="s">
        <v>12</v>
      </c>
      <c r="D9" s="24" t="s">
        <v>9</v>
      </c>
      <c r="E9" s="25" t="s">
        <v>152</v>
      </c>
      <c r="F9" s="25" t="s">
        <v>148</v>
      </c>
      <c r="G9" s="25" t="s">
        <v>157</v>
      </c>
      <c r="H9" s="25" t="s">
        <v>158</v>
      </c>
      <c r="I9" s="25" t="s">
        <v>150</v>
      </c>
      <c r="J9" s="26" t="s">
        <v>151</v>
      </c>
      <c r="K9" s="26" t="s">
        <v>149</v>
      </c>
      <c r="L9" s="58" t="s">
        <v>10</v>
      </c>
      <c r="M9" s="27" t="s">
        <v>13</v>
      </c>
      <c r="N9" s="29" t="s">
        <v>11</v>
      </c>
    </row>
    <row r="10" spans="1:14" ht="64.5" customHeight="1">
      <c r="A10" s="69">
        <v>21</v>
      </c>
      <c r="B10" s="70">
        <v>61</v>
      </c>
      <c r="C10" s="71">
        <v>113</v>
      </c>
      <c r="D10" s="72" t="s">
        <v>80</v>
      </c>
      <c r="E10" s="12">
        <v>9.73</v>
      </c>
      <c r="F10" s="12"/>
      <c r="G10" s="12"/>
      <c r="H10" s="12"/>
      <c r="I10" s="12"/>
      <c r="J10" s="8"/>
      <c r="K10" s="12"/>
      <c r="L10" s="59" t="s">
        <v>182</v>
      </c>
      <c r="M10" s="22"/>
      <c r="N10" s="30">
        <f>E10*M10</f>
        <v>0</v>
      </c>
    </row>
    <row r="11" spans="1:14" ht="54" customHeight="1">
      <c r="A11" s="156">
        <v>23</v>
      </c>
      <c r="B11" s="70">
        <v>72</v>
      </c>
      <c r="C11" s="71">
        <v>11</v>
      </c>
      <c r="D11" s="72" t="s">
        <v>91</v>
      </c>
      <c r="E11" s="12">
        <v>39</v>
      </c>
      <c r="F11" s="12"/>
      <c r="G11" s="12"/>
      <c r="H11" s="12"/>
      <c r="I11" s="12"/>
      <c r="J11" s="8"/>
      <c r="K11" s="12"/>
      <c r="L11" s="59" t="s">
        <v>183</v>
      </c>
      <c r="M11" s="22"/>
      <c r="N11" s="30">
        <f t="shared" ref="N11:N14" si="0">E11*M11</f>
        <v>0</v>
      </c>
    </row>
    <row r="12" spans="1:14" ht="39.75" customHeight="1">
      <c r="A12" s="156"/>
      <c r="B12" s="70">
        <v>73</v>
      </c>
      <c r="C12" s="71">
        <v>11</v>
      </c>
      <c r="D12" s="72" t="s">
        <v>92</v>
      </c>
      <c r="E12" s="12">
        <v>47.52</v>
      </c>
      <c r="F12" s="12"/>
      <c r="G12" s="12"/>
      <c r="H12" s="12"/>
      <c r="I12" s="12"/>
      <c r="J12" s="8"/>
      <c r="K12" s="12"/>
      <c r="L12" s="59" t="s">
        <v>184</v>
      </c>
      <c r="M12" s="22"/>
      <c r="N12" s="30">
        <f t="shared" si="0"/>
        <v>0</v>
      </c>
    </row>
    <row r="13" spans="1:14" ht="60.75">
      <c r="A13" s="156"/>
      <c r="B13" s="70">
        <v>74</v>
      </c>
      <c r="C13" s="71">
        <v>31</v>
      </c>
      <c r="D13" s="72" t="s">
        <v>93</v>
      </c>
      <c r="E13" s="12">
        <v>32</v>
      </c>
      <c r="F13" s="12"/>
      <c r="G13" s="12"/>
      <c r="H13" s="12"/>
      <c r="I13" s="12"/>
      <c r="J13" s="8"/>
      <c r="K13" s="12"/>
      <c r="L13" s="59" t="s">
        <v>183</v>
      </c>
      <c r="M13" s="22"/>
      <c r="N13" s="30">
        <f t="shared" si="0"/>
        <v>0</v>
      </c>
    </row>
    <row r="14" spans="1:14" ht="41.25">
      <c r="A14" s="156"/>
      <c r="B14" s="70">
        <v>75</v>
      </c>
      <c r="C14" s="71">
        <v>46</v>
      </c>
      <c r="D14" s="72" t="s">
        <v>94</v>
      </c>
      <c r="E14" s="12">
        <v>38.18</v>
      </c>
      <c r="F14" s="12"/>
      <c r="G14" s="12"/>
      <c r="H14" s="12"/>
      <c r="I14" s="12"/>
      <c r="J14" s="8"/>
      <c r="K14" s="12"/>
      <c r="L14" s="59" t="s">
        <v>184</v>
      </c>
      <c r="M14" s="22"/>
      <c r="N14" s="30">
        <f t="shared" si="0"/>
        <v>0</v>
      </c>
    </row>
    <row r="15" spans="1:14" ht="15.75" customHeight="1">
      <c r="A15" s="101" t="s">
        <v>11</v>
      </c>
      <c r="B15" s="102"/>
      <c r="C15" s="102"/>
      <c r="D15" s="102"/>
      <c r="E15" s="102"/>
      <c r="F15" s="102"/>
      <c r="G15" s="102"/>
      <c r="H15" s="102"/>
      <c r="I15" s="102"/>
      <c r="J15" s="102"/>
      <c r="K15" s="102"/>
      <c r="L15" s="102"/>
      <c r="M15" s="103"/>
      <c r="N15" s="31">
        <f>N10+N11+N12+N13+N14</f>
        <v>0</v>
      </c>
    </row>
    <row r="16" spans="1:14" ht="15.75" customHeight="1">
      <c r="A16" s="124"/>
      <c r="B16" s="183"/>
      <c r="C16" s="183"/>
      <c r="D16" s="183"/>
      <c r="E16" s="183"/>
      <c r="F16" s="183"/>
      <c r="G16" s="183"/>
      <c r="H16" s="183"/>
      <c r="I16" s="183"/>
      <c r="J16" s="183"/>
      <c r="K16" s="183"/>
      <c r="L16" s="183"/>
      <c r="M16" s="183"/>
      <c r="N16" s="184"/>
    </row>
    <row r="17" spans="1:14" ht="26.25" customHeight="1">
      <c r="A17" s="104" t="s">
        <v>154</v>
      </c>
      <c r="B17" s="105"/>
      <c r="C17" s="105"/>
      <c r="D17" s="105"/>
      <c r="E17" s="105"/>
      <c r="F17" s="105"/>
      <c r="G17" s="105"/>
      <c r="H17" s="105"/>
      <c r="I17" s="105"/>
      <c r="J17" s="105"/>
      <c r="K17" s="105"/>
      <c r="L17" s="105"/>
      <c r="M17" s="105"/>
      <c r="N17" s="106"/>
    </row>
    <row r="18" spans="1:14" ht="15.75" customHeight="1">
      <c r="A18" s="104"/>
      <c r="B18" s="105"/>
      <c r="C18" s="105"/>
      <c r="D18" s="107"/>
      <c r="E18" s="6" t="s">
        <v>5</v>
      </c>
      <c r="F18" s="6" t="s">
        <v>5</v>
      </c>
      <c r="G18" s="6" t="s">
        <v>5</v>
      </c>
      <c r="H18" s="6" t="s">
        <v>5</v>
      </c>
      <c r="I18" s="6" t="s">
        <v>5</v>
      </c>
      <c r="J18" s="6" t="s">
        <v>5</v>
      </c>
      <c r="K18" s="6" t="s">
        <v>5</v>
      </c>
      <c r="L18" s="118"/>
      <c r="M18" s="119"/>
      <c r="N18" s="120"/>
    </row>
    <row r="19" spans="1:14" ht="95.25" customHeight="1">
      <c r="A19" s="28" t="s">
        <v>6</v>
      </c>
      <c r="B19" s="2" t="s">
        <v>7</v>
      </c>
      <c r="C19" s="3" t="s">
        <v>12</v>
      </c>
      <c r="D19" s="4" t="s">
        <v>9</v>
      </c>
      <c r="E19" s="25" t="s">
        <v>152</v>
      </c>
      <c r="F19" s="25" t="s">
        <v>148</v>
      </c>
      <c r="G19" s="25" t="s">
        <v>157</v>
      </c>
      <c r="H19" s="25" t="s">
        <v>158</v>
      </c>
      <c r="I19" s="25" t="s">
        <v>150</v>
      </c>
      <c r="J19" s="26" t="s">
        <v>151</v>
      </c>
      <c r="K19" s="26" t="s">
        <v>149</v>
      </c>
      <c r="L19" s="60" t="s">
        <v>10</v>
      </c>
      <c r="M19" s="27" t="s">
        <v>13</v>
      </c>
      <c r="N19" s="32" t="s">
        <v>11</v>
      </c>
    </row>
    <row r="20" spans="1:14" ht="39" customHeight="1">
      <c r="A20" s="156">
        <v>18</v>
      </c>
      <c r="B20" s="70">
        <v>55</v>
      </c>
      <c r="C20" s="71">
        <v>675</v>
      </c>
      <c r="D20" s="73" t="s">
        <v>74</v>
      </c>
      <c r="E20" s="6"/>
      <c r="F20" s="6">
        <v>3.08</v>
      </c>
      <c r="G20" s="7"/>
      <c r="H20" s="7"/>
      <c r="I20" s="7"/>
      <c r="J20" s="8"/>
      <c r="K20" s="6"/>
      <c r="L20" s="57" t="s">
        <v>185</v>
      </c>
      <c r="M20" s="22"/>
      <c r="N20" s="30">
        <f>F20*M20</f>
        <v>0</v>
      </c>
    </row>
    <row r="21" spans="1:14" ht="63" customHeight="1">
      <c r="A21" s="156"/>
      <c r="B21" s="70">
        <v>56</v>
      </c>
      <c r="C21" s="71">
        <v>3075</v>
      </c>
      <c r="D21" s="74" t="s">
        <v>75</v>
      </c>
      <c r="E21" s="6"/>
      <c r="F21" s="6">
        <v>4.8600000000000003</v>
      </c>
      <c r="G21" s="7"/>
      <c r="H21" s="7"/>
      <c r="I21" s="7"/>
      <c r="J21" s="8"/>
      <c r="K21" s="6"/>
      <c r="L21" s="57" t="s">
        <v>186</v>
      </c>
      <c r="M21" s="22"/>
      <c r="N21" s="30">
        <f t="shared" ref="N21:N25" si="1">F21*M21</f>
        <v>0</v>
      </c>
    </row>
    <row r="22" spans="1:14" ht="51" customHeight="1">
      <c r="A22" s="156"/>
      <c r="B22" s="70">
        <v>57</v>
      </c>
      <c r="C22" s="71">
        <v>850</v>
      </c>
      <c r="D22" s="74" t="s">
        <v>76</v>
      </c>
      <c r="E22" s="6"/>
      <c r="F22" s="6">
        <v>15.45</v>
      </c>
      <c r="G22" s="7"/>
      <c r="H22" s="7"/>
      <c r="I22" s="7"/>
      <c r="J22" s="8"/>
      <c r="K22" s="6"/>
      <c r="L22" s="57" t="s">
        <v>187</v>
      </c>
      <c r="M22" s="22"/>
      <c r="N22" s="30">
        <f t="shared" si="1"/>
        <v>0</v>
      </c>
    </row>
    <row r="23" spans="1:14" ht="39" customHeight="1">
      <c r="A23" s="69">
        <v>28</v>
      </c>
      <c r="B23" s="70">
        <v>83</v>
      </c>
      <c r="C23" s="71">
        <v>4856</v>
      </c>
      <c r="D23" s="73" t="s">
        <v>102</v>
      </c>
      <c r="E23" s="6"/>
      <c r="F23" s="6">
        <v>2.16</v>
      </c>
      <c r="G23" s="7"/>
      <c r="H23" s="7"/>
      <c r="I23" s="7"/>
      <c r="J23" s="8"/>
      <c r="K23" s="6"/>
      <c r="L23" s="57" t="s">
        <v>188</v>
      </c>
      <c r="M23" s="22"/>
      <c r="N23" s="30">
        <f t="shared" si="1"/>
        <v>0</v>
      </c>
    </row>
    <row r="24" spans="1:14" ht="64.5" customHeight="1">
      <c r="A24" s="156">
        <v>32</v>
      </c>
      <c r="B24" s="70">
        <v>92</v>
      </c>
      <c r="C24" s="71">
        <v>54</v>
      </c>
      <c r="D24" s="73" t="s">
        <v>111</v>
      </c>
      <c r="E24" s="6"/>
      <c r="F24" s="6">
        <v>23.47</v>
      </c>
      <c r="G24" s="7"/>
      <c r="H24" s="7"/>
      <c r="I24" s="7"/>
      <c r="J24" s="8"/>
      <c r="K24" s="6"/>
      <c r="L24" s="57" t="s">
        <v>189</v>
      </c>
      <c r="M24" s="22"/>
      <c r="N24" s="30">
        <f t="shared" si="1"/>
        <v>0</v>
      </c>
    </row>
    <row r="25" spans="1:14" ht="76.5" customHeight="1">
      <c r="A25" s="156"/>
      <c r="B25" s="70">
        <v>93</v>
      </c>
      <c r="C25" s="71">
        <v>12605</v>
      </c>
      <c r="D25" s="73" t="s">
        <v>112</v>
      </c>
      <c r="E25" s="6"/>
      <c r="F25" s="6">
        <v>5.31</v>
      </c>
      <c r="G25" s="7"/>
      <c r="H25" s="7"/>
      <c r="I25" s="7"/>
      <c r="J25" s="8"/>
      <c r="K25" s="6"/>
      <c r="L25" s="57" t="s">
        <v>190</v>
      </c>
      <c r="M25" s="22"/>
      <c r="N25" s="30">
        <f t="shared" si="1"/>
        <v>0</v>
      </c>
    </row>
    <row r="26" spans="1:14" ht="15.75" customHeight="1">
      <c r="A26" s="101" t="s">
        <v>11</v>
      </c>
      <c r="B26" s="102"/>
      <c r="C26" s="102"/>
      <c r="D26" s="102"/>
      <c r="E26" s="102"/>
      <c r="F26" s="102"/>
      <c r="G26" s="102"/>
      <c r="H26" s="102"/>
      <c r="I26" s="102"/>
      <c r="J26" s="102"/>
      <c r="K26" s="102"/>
      <c r="L26" s="102"/>
      <c r="M26" s="103"/>
      <c r="N26" s="31">
        <f>N20+N21+N22+N23+N24+N25</f>
        <v>0</v>
      </c>
    </row>
    <row r="27" spans="1:14" ht="15.75" customHeight="1">
      <c r="A27" s="108"/>
      <c r="B27" s="157"/>
      <c r="C27" s="157"/>
      <c r="D27" s="157"/>
      <c r="E27" s="157"/>
      <c r="F27" s="157"/>
      <c r="G27" s="157"/>
      <c r="H27" s="157"/>
      <c r="I27" s="157"/>
      <c r="J27" s="157"/>
      <c r="K27" s="157"/>
      <c r="L27" s="157"/>
      <c r="M27" s="157"/>
      <c r="N27" s="158"/>
    </row>
    <row r="28" spans="1:14" ht="31.5" customHeight="1">
      <c r="A28" s="104" t="s">
        <v>155</v>
      </c>
      <c r="B28" s="105"/>
      <c r="C28" s="105"/>
      <c r="D28" s="105"/>
      <c r="E28" s="105"/>
      <c r="F28" s="105"/>
      <c r="G28" s="105"/>
      <c r="H28" s="105"/>
      <c r="I28" s="105"/>
      <c r="J28" s="105"/>
      <c r="K28" s="105"/>
      <c r="L28" s="105"/>
      <c r="M28" s="105"/>
      <c r="N28" s="106"/>
    </row>
    <row r="29" spans="1:14" ht="15.75" customHeight="1">
      <c r="A29" s="104"/>
      <c r="B29" s="105"/>
      <c r="C29" s="105"/>
      <c r="D29" s="107"/>
      <c r="E29" s="6" t="s">
        <v>5</v>
      </c>
      <c r="F29" s="6" t="s">
        <v>5</v>
      </c>
      <c r="G29" s="6" t="s">
        <v>5</v>
      </c>
      <c r="H29" s="6" t="s">
        <v>5</v>
      </c>
      <c r="I29" s="6" t="s">
        <v>5</v>
      </c>
      <c r="J29" s="6" t="s">
        <v>5</v>
      </c>
      <c r="K29" s="6" t="s">
        <v>5</v>
      </c>
      <c r="L29" s="118"/>
      <c r="M29" s="119"/>
      <c r="N29" s="120"/>
    </row>
    <row r="30" spans="1:14" ht="87" customHeight="1" thickBot="1">
      <c r="A30" s="28" t="s">
        <v>6</v>
      </c>
      <c r="B30" s="2" t="s">
        <v>7</v>
      </c>
      <c r="C30" s="3" t="s">
        <v>12</v>
      </c>
      <c r="D30" s="4" t="s">
        <v>9</v>
      </c>
      <c r="E30" s="25" t="s">
        <v>152</v>
      </c>
      <c r="F30" s="25" t="s">
        <v>148</v>
      </c>
      <c r="G30" s="25" t="s">
        <v>157</v>
      </c>
      <c r="H30" s="25" t="s">
        <v>158</v>
      </c>
      <c r="I30" s="25" t="s">
        <v>150</v>
      </c>
      <c r="J30" s="26" t="s">
        <v>151</v>
      </c>
      <c r="K30" s="26" t="s">
        <v>149</v>
      </c>
      <c r="L30" s="60" t="s">
        <v>10</v>
      </c>
      <c r="M30" s="1" t="s">
        <v>8</v>
      </c>
      <c r="N30" s="32" t="s">
        <v>11</v>
      </c>
    </row>
    <row r="31" spans="1:14" ht="81.75" customHeight="1" thickBot="1">
      <c r="A31" s="98">
        <v>2</v>
      </c>
      <c r="B31" s="75">
        <v>4</v>
      </c>
      <c r="C31" s="76">
        <v>414</v>
      </c>
      <c r="D31" s="77" t="s">
        <v>23</v>
      </c>
      <c r="E31" s="6"/>
      <c r="F31" s="7"/>
      <c r="G31" s="7">
        <v>8.85</v>
      </c>
      <c r="H31" s="7"/>
      <c r="I31" s="7"/>
      <c r="J31" s="8"/>
      <c r="K31" s="6"/>
      <c r="L31" s="57" t="s">
        <v>191</v>
      </c>
      <c r="M31" s="22"/>
      <c r="N31" s="30">
        <f>G31*M31</f>
        <v>0</v>
      </c>
    </row>
    <row r="32" spans="1:14" ht="78.75" customHeight="1" thickBot="1">
      <c r="A32" s="99"/>
      <c r="B32" s="75">
        <v>5</v>
      </c>
      <c r="C32" s="76">
        <v>8196</v>
      </c>
      <c r="D32" s="77" t="s">
        <v>24</v>
      </c>
      <c r="E32" s="6"/>
      <c r="F32" s="7"/>
      <c r="G32" s="7">
        <v>2.48</v>
      </c>
      <c r="H32" s="7"/>
      <c r="I32" s="7"/>
      <c r="J32" s="8"/>
      <c r="K32" s="6"/>
      <c r="L32" s="57" t="s">
        <v>191</v>
      </c>
      <c r="M32" s="22"/>
      <c r="N32" s="30">
        <f t="shared" ref="N32:N49" si="2">G32*M32</f>
        <v>0</v>
      </c>
    </row>
    <row r="33" spans="1:14" ht="153.75" customHeight="1" thickBot="1">
      <c r="A33" s="98">
        <v>3</v>
      </c>
      <c r="B33" s="75">
        <v>6</v>
      </c>
      <c r="C33" s="76">
        <v>255</v>
      </c>
      <c r="D33" s="77" t="s">
        <v>25</v>
      </c>
      <c r="E33" s="6"/>
      <c r="F33" s="7"/>
      <c r="G33" s="7">
        <v>41.49</v>
      </c>
      <c r="H33" s="7"/>
      <c r="I33" s="7"/>
      <c r="J33" s="8"/>
      <c r="K33" s="6"/>
      <c r="L33" s="57" t="s">
        <v>192</v>
      </c>
      <c r="M33" s="22"/>
      <c r="N33" s="30">
        <f t="shared" si="2"/>
        <v>0</v>
      </c>
    </row>
    <row r="34" spans="1:14" ht="153" customHeight="1" thickBot="1">
      <c r="A34" s="99"/>
      <c r="B34" s="75">
        <v>7</v>
      </c>
      <c r="C34" s="76">
        <v>333</v>
      </c>
      <c r="D34" s="77" t="s">
        <v>26</v>
      </c>
      <c r="E34" s="6"/>
      <c r="F34" s="7"/>
      <c r="G34" s="7">
        <v>5.91</v>
      </c>
      <c r="H34" s="7"/>
      <c r="I34" s="7"/>
      <c r="J34" s="8"/>
      <c r="K34" s="6"/>
      <c r="L34" s="57" t="s">
        <v>193</v>
      </c>
      <c r="M34" s="22"/>
      <c r="N34" s="30">
        <f t="shared" si="2"/>
        <v>0</v>
      </c>
    </row>
    <row r="35" spans="1:14" ht="54.75" customHeight="1" thickBot="1">
      <c r="A35" s="98">
        <v>4</v>
      </c>
      <c r="B35" s="75">
        <v>8</v>
      </c>
      <c r="C35" s="76">
        <v>25</v>
      </c>
      <c r="D35" s="77" t="s">
        <v>27</v>
      </c>
      <c r="E35" s="6"/>
      <c r="F35" s="7"/>
      <c r="G35" s="7">
        <v>58.81</v>
      </c>
      <c r="H35" s="7"/>
      <c r="I35" s="7"/>
      <c r="J35" s="8"/>
      <c r="K35" s="6"/>
      <c r="L35" s="57" t="s">
        <v>194</v>
      </c>
      <c r="M35" s="22"/>
      <c r="N35" s="30">
        <f t="shared" si="2"/>
        <v>0</v>
      </c>
    </row>
    <row r="36" spans="1:14" ht="60.75" customHeight="1" thickBot="1">
      <c r="A36" s="99"/>
      <c r="B36" s="75">
        <v>9</v>
      </c>
      <c r="C36" s="76">
        <v>237</v>
      </c>
      <c r="D36" s="77" t="s">
        <v>28</v>
      </c>
      <c r="E36" s="6"/>
      <c r="F36" s="7"/>
      <c r="G36" s="7">
        <v>5.56</v>
      </c>
      <c r="H36" s="7"/>
      <c r="I36" s="7"/>
      <c r="J36" s="8"/>
      <c r="K36" s="6"/>
      <c r="L36" s="57" t="s">
        <v>195</v>
      </c>
      <c r="M36" s="22"/>
      <c r="N36" s="30">
        <f t="shared" si="2"/>
        <v>0</v>
      </c>
    </row>
    <row r="37" spans="1:14" ht="78" customHeight="1" thickBot="1">
      <c r="A37" s="98">
        <v>5</v>
      </c>
      <c r="B37" s="75">
        <v>10</v>
      </c>
      <c r="C37" s="76">
        <v>2155</v>
      </c>
      <c r="D37" s="77" t="s">
        <v>29</v>
      </c>
      <c r="E37" s="6"/>
      <c r="F37" s="7"/>
      <c r="G37" s="7">
        <v>5.35</v>
      </c>
      <c r="H37" s="7"/>
      <c r="I37" s="7"/>
      <c r="J37" s="8"/>
      <c r="K37" s="6"/>
      <c r="L37" s="57" t="s">
        <v>191</v>
      </c>
      <c r="M37" s="22"/>
      <c r="N37" s="30">
        <f t="shared" si="2"/>
        <v>0</v>
      </c>
    </row>
    <row r="38" spans="1:14" ht="126" customHeight="1" thickBot="1">
      <c r="A38" s="100"/>
      <c r="B38" s="75">
        <v>11</v>
      </c>
      <c r="C38" s="76">
        <v>8358</v>
      </c>
      <c r="D38" s="77" t="s">
        <v>30</v>
      </c>
      <c r="E38" s="6"/>
      <c r="F38" s="7"/>
      <c r="G38" s="7">
        <v>4.25</v>
      </c>
      <c r="H38" s="7"/>
      <c r="I38" s="7"/>
      <c r="J38" s="8"/>
      <c r="K38" s="6"/>
      <c r="L38" s="57" t="s">
        <v>191</v>
      </c>
      <c r="M38" s="22"/>
      <c r="N38" s="30">
        <f t="shared" si="2"/>
        <v>0</v>
      </c>
    </row>
    <row r="39" spans="1:14" ht="114" customHeight="1" thickBot="1">
      <c r="A39" s="99"/>
      <c r="B39" s="75">
        <v>12</v>
      </c>
      <c r="C39" s="76">
        <v>358</v>
      </c>
      <c r="D39" s="77" t="s">
        <v>31</v>
      </c>
      <c r="E39" s="6"/>
      <c r="F39" s="7"/>
      <c r="G39" s="7">
        <v>26.42</v>
      </c>
      <c r="H39" s="7"/>
      <c r="I39" s="7"/>
      <c r="J39" s="8"/>
      <c r="K39" s="6"/>
      <c r="L39" s="57" t="s">
        <v>191</v>
      </c>
      <c r="M39" s="22"/>
      <c r="N39" s="30">
        <f t="shared" si="2"/>
        <v>0</v>
      </c>
    </row>
    <row r="40" spans="1:14" ht="66.75" customHeight="1" thickBot="1">
      <c r="A40" s="98">
        <v>14</v>
      </c>
      <c r="B40" s="75">
        <v>49</v>
      </c>
      <c r="C40" s="76">
        <v>7100</v>
      </c>
      <c r="D40" s="78" t="s">
        <v>68</v>
      </c>
      <c r="E40" s="6"/>
      <c r="F40" s="7"/>
      <c r="G40" s="7">
        <v>1.5</v>
      </c>
      <c r="H40" s="7"/>
      <c r="I40" s="7"/>
      <c r="J40" s="8"/>
      <c r="K40" s="6"/>
      <c r="L40" s="57" t="s">
        <v>196</v>
      </c>
      <c r="M40" s="22"/>
      <c r="N40" s="30">
        <f t="shared" si="2"/>
        <v>0</v>
      </c>
    </row>
    <row r="41" spans="1:14" ht="57" customHeight="1" thickBot="1">
      <c r="A41" s="99"/>
      <c r="B41" s="75">
        <v>50</v>
      </c>
      <c r="C41" s="76">
        <v>304</v>
      </c>
      <c r="D41" s="78" t="s">
        <v>69</v>
      </c>
      <c r="E41" s="6"/>
      <c r="F41" s="7"/>
      <c r="G41" s="7">
        <v>1.64</v>
      </c>
      <c r="H41" s="7"/>
      <c r="I41" s="7"/>
      <c r="J41" s="8"/>
      <c r="K41" s="6"/>
      <c r="L41" s="57" t="s">
        <v>196</v>
      </c>
      <c r="M41" s="22"/>
      <c r="N41" s="30">
        <f t="shared" si="2"/>
        <v>0</v>
      </c>
    </row>
    <row r="42" spans="1:14" ht="27.75" customHeight="1" thickBot="1">
      <c r="A42" s="98">
        <v>20</v>
      </c>
      <c r="B42" s="75">
        <v>59</v>
      </c>
      <c r="C42" s="76">
        <v>45</v>
      </c>
      <c r="D42" s="78" t="s">
        <v>78</v>
      </c>
      <c r="E42" s="6"/>
      <c r="F42" s="7"/>
      <c r="G42" s="7">
        <v>5.64</v>
      </c>
      <c r="H42" s="7"/>
      <c r="I42" s="7"/>
      <c r="J42" s="8"/>
      <c r="K42" s="6"/>
      <c r="L42" s="57" t="s">
        <v>197</v>
      </c>
      <c r="M42" s="22"/>
      <c r="N42" s="30">
        <f t="shared" si="2"/>
        <v>0</v>
      </c>
    </row>
    <row r="43" spans="1:14" ht="25.5" customHeight="1" thickBot="1">
      <c r="A43" s="99"/>
      <c r="B43" s="75">
        <v>60</v>
      </c>
      <c r="C43" s="76">
        <v>3280</v>
      </c>
      <c r="D43" s="78" t="s">
        <v>79</v>
      </c>
      <c r="E43" s="6"/>
      <c r="F43" s="7"/>
      <c r="G43" s="7">
        <v>4.45</v>
      </c>
      <c r="H43" s="7"/>
      <c r="I43" s="7"/>
      <c r="J43" s="8"/>
      <c r="K43" s="6"/>
      <c r="L43" s="57" t="s">
        <v>198</v>
      </c>
      <c r="M43" s="22"/>
      <c r="N43" s="30">
        <f t="shared" si="2"/>
        <v>0</v>
      </c>
    </row>
    <row r="44" spans="1:14" ht="43.5" customHeight="1" thickBot="1">
      <c r="A44" s="79">
        <v>24</v>
      </c>
      <c r="B44" s="75">
        <v>76</v>
      </c>
      <c r="C44" s="76">
        <v>174</v>
      </c>
      <c r="D44" s="78" t="s">
        <v>95</v>
      </c>
      <c r="E44" s="6"/>
      <c r="F44" s="7"/>
      <c r="G44" s="7">
        <v>5.48</v>
      </c>
      <c r="H44" s="7"/>
      <c r="I44" s="7"/>
      <c r="J44" s="8"/>
      <c r="K44" s="6"/>
      <c r="L44" s="57" t="s">
        <v>199</v>
      </c>
      <c r="M44" s="22"/>
      <c r="N44" s="30">
        <f t="shared" si="2"/>
        <v>0</v>
      </c>
    </row>
    <row r="45" spans="1:14" ht="87" customHeight="1" thickBot="1">
      <c r="A45" s="98">
        <v>27</v>
      </c>
      <c r="B45" s="75">
        <v>81</v>
      </c>
      <c r="C45" s="76">
        <v>180</v>
      </c>
      <c r="D45" s="78" t="s">
        <v>100</v>
      </c>
      <c r="E45" s="6"/>
      <c r="F45" s="7"/>
      <c r="G45" s="7">
        <v>22.29</v>
      </c>
      <c r="H45" s="7"/>
      <c r="I45" s="7"/>
      <c r="J45" s="8"/>
      <c r="K45" s="6"/>
      <c r="L45" s="57" t="s">
        <v>200</v>
      </c>
      <c r="M45" s="22"/>
      <c r="N45" s="30">
        <f t="shared" si="2"/>
        <v>0</v>
      </c>
    </row>
    <row r="46" spans="1:14" ht="91.5" customHeight="1" thickBot="1">
      <c r="A46" s="99"/>
      <c r="B46" s="75">
        <v>82</v>
      </c>
      <c r="C46" s="76">
        <v>15434</v>
      </c>
      <c r="D46" s="78" t="s">
        <v>101</v>
      </c>
      <c r="E46" s="6"/>
      <c r="F46" s="7"/>
      <c r="G46" s="7">
        <v>1.93</v>
      </c>
      <c r="H46" s="7"/>
      <c r="I46" s="7"/>
      <c r="J46" s="8"/>
      <c r="K46" s="6"/>
      <c r="L46" s="57" t="s">
        <v>201</v>
      </c>
      <c r="M46" s="22"/>
      <c r="N46" s="30">
        <f t="shared" si="2"/>
        <v>0</v>
      </c>
    </row>
    <row r="47" spans="1:14" ht="96" customHeight="1" thickBot="1">
      <c r="A47" s="98">
        <v>33</v>
      </c>
      <c r="B47" s="75">
        <v>94</v>
      </c>
      <c r="C47" s="76">
        <v>3614</v>
      </c>
      <c r="D47" s="78" t="s">
        <v>113</v>
      </c>
      <c r="E47" s="6"/>
      <c r="F47" s="7"/>
      <c r="G47" s="7">
        <v>4.74</v>
      </c>
      <c r="H47" s="7"/>
      <c r="I47" s="7"/>
      <c r="J47" s="8"/>
      <c r="K47" s="6"/>
      <c r="L47" s="57" t="s">
        <v>202</v>
      </c>
      <c r="M47" s="22"/>
      <c r="N47" s="30">
        <f t="shared" si="2"/>
        <v>0</v>
      </c>
    </row>
    <row r="48" spans="1:14" ht="52.5" customHeight="1" thickBot="1">
      <c r="A48" s="100"/>
      <c r="B48" s="75">
        <v>95</v>
      </c>
      <c r="C48" s="76">
        <v>8082</v>
      </c>
      <c r="D48" s="78" t="s">
        <v>114</v>
      </c>
      <c r="E48" s="6"/>
      <c r="F48" s="7"/>
      <c r="G48" s="7">
        <v>3.81</v>
      </c>
      <c r="H48" s="7"/>
      <c r="I48" s="7"/>
      <c r="J48" s="8"/>
      <c r="K48" s="6"/>
      <c r="L48" s="57" t="s">
        <v>203</v>
      </c>
      <c r="M48" s="22"/>
      <c r="N48" s="30">
        <f t="shared" si="2"/>
        <v>0</v>
      </c>
    </row>
    <row r="49" spans="1:14" ht="41.25" customHeight="1" thickBot="1">
      <c r="A49" s="99"/>
      <c r="B49" s="75">
        <v>96</v>
      </c>
      <c r="C49" s="76">
        <v>516</v>
      </c>
      <c r="D49" s="78" t="s">
        <v>115</v>
      </c>
      <c r="E49" s="6"/>
      <c r="F49" s="7"/>
      <c r="G49" s="7">
        <v>3.25</v>
      </c>
      <c r="H49" s="7"/>
      <c r="I49" s="7"/>
      <c r="J49" s="8"/>
      <c r="K49" s="6"/>
      <c r="L49" s="57" t="s">
        <v>203</v>
      </c>
      <c r="M49" s="22"/>
      <c r="N49" s="30">
        <f t="shared" si="2"/>
        <v>0</v>
      </c>
    </row>
    <row r="50" spans="1:14" ht="15.75" customHeight="1">
      <c r="A50" s="101" t="s">
        <v>11</v>
      </c>
      <c r="B50" s="102"/>
      <c r="C50" s="102"/>
      <c r="D50" s="102"/>
      <c r="E50" s="102"/>
      <c r="F50" s="102"/>
      <c r="G50" s="102"/>
      <c r="H50" s="102"/>
      <c r="I50" s="102"/>
      <c r="J50" s="102"/>
      <c r="K50" s="102"/>
      <c r="L50" s="102"/>
      <c r="M50" s="103"/>
      <c r="N50" s="31">
        <f>SUM(N31:N49)</f>
        <v>0</v>
      </c>
    </row>
    <row r="51" spans="1:14" ht="15.75" customHeight="1">
      <c r="A51" s="50"/>
      <c r="B51" s="80"/>
      <c r="C51" s="80"/>
      <c r="D51" s="80"/>
      <c r="E51" s="80"/>
      <c r="F51" s="80"/>
      <c r="G51" s="80"/>
      <c r="H51" s="80"/>
      <c r="I51" s="80"/>
      <c r="J51" s="80"/>
      <c r="K51" s="80"/>
      <c r="L51" s="81"/>
      <c r="M51" s="80"/>
      <c r="N51" s="33"/>
    </row>
    <row r="52" spans="1:14" ht="34.5" customHeight="1">
      <c r="A52" s="104" t="s">
        <v>156</v>
      </c>
      <c r="B52" s="105"/>
      <c r="C52" s="105"/>
      <c r="D52" s="105"/>
      <c r="E52" s="105"/>
      <c r="F52" s="105"/>
      <c r="G52" s="105"/>
      <c r="H52" s="105"/>
      <c r="I52" s="105"/>
      <c r="J52" s="105"/>
      <c r="K52" s="105"/>
      <c r="L52" s="105"/>
      <c r="M52" s="105"/>
      <c r="N52" s="106"/>
    </row>
    <row r="53" spans="1:14" ht="15.75" customHeight="1">
      <c r="A53" s="104"/>
      <c r="B53" s="105"/>
      <c r="C53" s="105"/>
      <c r="D53" s="107"/>
      <c r="E53" s="6" t="s">
        <v>5</v>
      </c>
      <c r="F53" s="6" t="s">
        <v>5</v>
      </c>
      <c r="G53" s="6" t="s">
        <v>5</v>
      </c>
      <c r="H53" s="6" t="s">
        <v>5</v>
      </c>
      <c r="I53" s="6" t="s">
        <v>5</v>
      </c>
      <c r="J53" s="6" t="s">
        <v>5</v>
      </c>
      <c r="K53" s="6" t="s">
        <v>5</v>
      </c>
      <c r="L53" s="118"/>
      <c r="M53" s="119"/>
      <c r="N53" s="120"/>
    </row>
    <row r="54" spans="1:14" ht="93" customHeight="1">
      <c r="A54" s="43" t="s">
        <v>6</v>
      </c>
      <c r="B54" s="19" t="s">
        <v>7</v>
      </c>
      <c r="C54" s="20" t="s">
        <v>12</v>
      </c>
      <c r="D54" s="21" t="s">
        <v>9</v>
      </c>
      <c r="E54" s="25" t="s">
        <v>152</v>
      </c>
      <c r="F54" s="25" t="s">
        <v>148</v>
      </c>
      <c r="G54" s="25" t="s">
        <v>157</v>
      </c>
      <c r="H54" s="25" t="s">
        <v>158</v>
      </c>
      <c r="I54" s="25" t="s">
        <v>150</v>
      </c>
      <c r="J54" s="26" t="s">
        <v>151</v>
      </c>
      <c r="K54" s="26" t="s">
        <v>149</v>
      </c>
      <c r="L54" s="60" t="s">
        <v>10</v>
      </c>
      <c r="M54" s="1" t="s">
        <v>8</v>
      </c>
      <c r="N54" s="32" t="s">
        <v>11</v>
      </c>
    </row>
    <row r="55" spans="1:14" ht="66.75" customHeight="1">
      <c r="A55" s="97">
        <v>9</v>
      </c>
      <c r="B55" s="70">
        <v>20</v>
      </c>
      <c r="C55" s="71">
        <v>12940</v>
      </c>
      <c r="D55" s="82" t="s">
        <v>39</v>
      </c>
      <c r="E55" s="7"/>
      <c r="F55" s="7"/>
      <c r="G55" s="7"/>
      <c r="H55" s="7">
        <v>6.01</v>
      </c>
      <c r="I55" s="7"/>
      <c r="J55" s="8"/>
      <c r="K55" s="6"/>
      <c r="L55" s="57" t="s">
        <v>204</v>
      </c>
      <c r="M55" s="22"/>
      <c r="N55" s="30">
        <f>H55*M55</f>
        <v>0</v>
      </c>
    </row>
    <row r="56" spans="1:14" ht="53.25" customHeight="1">
      <c r="A56" s="97"/>
      <c r="B56" s="70">
        <v>21</v>
      </c>
      <c r="C56" s="71">
        <v>1021</v>
      </c>
      <c r="D56" s="82" t="s">
        <v>40</v>
      </c>
      <c r="E56" s="7"/>
      <c r="F56" s="7"/>
      <c r="G56" s="7"/>
      <c r="H56" s="7">
        <v>34.99</v>
      </c>
      <c r="I56" s="7"/>
      <c r="J56" s="8"/>
      <c r="K56" s="6"/>
      <c r="L56" s="57" t="s">
        <v>205</v>
      </c>
      <c r="M56" s="22"/>
      <c r="N56" s="30">
        <f t="shared" ref="N56:N79" si="3">H56*M56</f>
        <v>0</v>
      </c>
    </row>
    <row r="57" spans="1:14" ht="26.25" customHeight="1">
      <c r="A57" s="97">
        <v>13</v>
      </c>
      <c r="B57" s="70">
        <v>33</v>
      </c>
      <c r="C57" s="71">
        <v>31</v>
      </c>
      <c r="D57" s="72" t="s">
        <v>52</v>
      </c>
      <c r="E57" s="7"/>
      <c r="F57" s="7"/>
      <c r="G57" s="7"/>
      <c r="H57" s="7">
        <v>14.6</v>
      </c>
      <c r="I57" s="7"/>
      <c r="J57" s="8"/>
      <c r="K57" s="6"/>
      <c r="L57" s="57" t="s">
        <v>206</v>
      </c>
      <c r="M57" s="22"/>
      <c r="N57" s="30">
        <f t="shared" si="3"/>
        <v>0</v>
      </c>
    </row>
    <row r="58" spans="1:14" ht="26.25" customHeight="1">
      <c r="A58" s="97"/>
      <c r="B58" s="70">
        <v>34</v>
      </c>
      <c r="C58" s="71">
        <v>15</v>
      </c>
      <c r="D58" s="72" t="s">
        <v>53</v>
      </c>
      <c r="E58" s="7"/>
      <c r="F58" s="7"/>
      <c r="G58" s="7"/>
      <c r="H58" s="7">
        <v>20.059999999999999</v>
      </c>
      <c r="I58" s="7"/>
      <c r="J58" s="8"/>
      <c r="K58" s="6"/>
      <c r="L58" s="57" t="s">
        <v>206</v>
      </c>
      <c r="M58" s="22"/>
      <c r="N58" s="30">
        <f t="shared" si="3"/>
        <v>0</v>
      </c>
    </row>
    <row r="59" spans="1:14" ht="27.75" customHeight="1">
      <c r="A59" s="97"/>
      <c r="B59" s="70">
        <v>35</v>
      </c>
      <c r="C59" s="71">
        <v>21</v>
      </c>
      <c r="D59" s="72" t="s">
        <v>54</v>
      </c>
      <c r="E59" s="7"/>
      <c r="F59" s="7"/>
      <c r="G59" s="7"/>
      <c r="H59" s="7">
        <v>22.66</v>
      </c>
      <c r="I59" s="7"/>
      <c r="J59" s="8"/>
      <c r="K59" s="6"/>
      <c r="L59" s="57" t="s">
        <v>206</v>
      </c>
      <c r="M59" s="22"/>
      <c r="N59" s="30">
        <f t="shared" si="3"/>
        <v>0</v>
      </c>
    </row>
    <row r="60" spans="1:14" ht="39.75" customHeight="1">
      <c r="A60" s="97"/>
      <c r="B60" s="70">
        <v>36</v>
      </c>
      <c r="C60" s="71">
        <v>100</v>
      </c>
      <c r="D60" s="72" t="s">
        <v>55</v>
      </c>
      <c r="E60" s="7"/>
      <c r="F60" s="7"/>
      <c r="G60" s="7"/>
      <c r="H60" s="7">
        <v>25.66</v>
      </c>
      <c r="I60" s="7"/>
      <c r="J60" s="8"/>
      <c r="K60" s="6"/>
      <c r="L60" s="57" t="s">
        <v>207</v>
      </c>
      <c r="M60" s="22"/>
      <c r="N60" s="30">
        <f t="shared" si="3"/>
        <v>0</v>
      </c>
    </row>
    <row r="61" spans="1:14" ht="28.5" customHeight="1">
      <c r="A61" s="97"/>
      <c r="B61" s="70">
        <v>37</v>
      </c>
      <c r="C61" s="71">
        <v>5</v>
      </c>
      <c r="D61" s="72" t="s">
        <v>56</v>
      </c>
      <c r="E61" s="7"/>
      <c r="F61" s="7"/>
      <c r="G61" s="7"/>
      <c r="H61" s="7">
        <v>39.75</v>
      </c>
      <c r="I61" s="7"/>
      <c r="J61" s="8"/>
      <c r="K61" s="6"/>
      <c r="L61" s="57" t="s">
        <v>206</v>
      </c>
      <c r="M61" s="22"/>
      <c r="N61" s="30">
        <f t="shared" si="3"/>
        <v>0</v>
      </c>
    </row>
    <row r="62" spans="1:14" ht="26.25" customHeight="1">
      <c r="A62" s="97"/>
      <c r="B62" s="70">
        <v>38</v>
      </c>
      <c r="C62" s="71">
        <v>55</v>
      </c>
      <c r="D62" s="72" t="s">
        <v>57</v>
      </c>
      <c r="E62" s="7"/>
      <c r="F62" s="7"/>
      <c r="G62" s="7"/>
      <c r="H62" s="7">
        <v>137</v>
      </c>
      <c r="I62" s="7"/>
      <c r="J62" s="8"/>
      <c r="K62" s="6"/>
      <c r="L62" s="57" t="s">
        <v>208</v>
      </c>
      <c r="M62" s="22"/>
      <c r="N62" s="30">
        <f t="shared" si="3"/>
        <v>0</v>
      </c>
    </row>
    <row r="63" spans="1:14" ht="27" customHeight="1">
      <c r="A63" s="97"/>
      <c r="B63" s="70">
        <v>39</v>
      </c>
      <c r="C63" s="71">
        <v>15</v>
      </c>
      <c r="D63" s="72" t="s">
        <v>58</v>
      </c>
      <c r="E63" s="7"/>
      <c r="F63" s="7"/>
      <c r="G63" s="7"/>
      <c r="H63" s="7">
        <v>41.25</v>
      </c>
      <c r="I63" s="7"/>
      <c r="J63" s="8"/>
      <c r="K63" s="6"/>
      <c r="L63" s="57" t="s">
        <v>209</v>
      </c>
      <c r="M63" s="22"/>
      <c r="N63" s="30">
        <f t="shared" si="3"/>
        <v>0</v>
      </c>
    </row>
    <row r="64" spans="1:14" ht="27.75" customHeight="1">
      <c r="A64" s="97"/>
      <c r="B64" s="70">
        <v>40</v>
      </c>
      <c r="C64" s="71">
        <v>10</v>
      </c>
      <c r="D64" s="72" t="s">
        <v>59</v>
      </c>
      <c r="E64" s="7"/>
      <c r="F64" s="7"/>
      <c r="G64" s="7"/>
      <c r="H64" s="7">
        <v>69.98</v>
      </c>
      <c r="I64" s="7"/>
      <c r="J64" s="8"/>
      <c r="K64" s="6"/>
      <c r="L64" s="57" t="s">
        <v>209</v>
      </c>
      <c r="M64" s="22"/>
      <c r="N64" s="30">
        <f t="shared" si="3"/>
        <v>0</v>
      </c>
    </row>
    <row r="65" spans="1:14" ht="26.25" customHeight="1">
      <c r="A65" s="97"/>
      <c r="B65" s="70">
        <v>41</v>
      </c>
      <c r="C65" s="71">
        <v>12</v>
      </c>
      <c r="D65" s="72" t="s">
        <v>60</v>
      </c>
      <c r="E65" s="7"/>
      <c r="F65" s="7"/>
      <c r="G65" s="7"/>
      <c r="H65" s="7">
        <v>22.16</v>
      </c>
      <c r="I65" s="7"/>
      <c r="J65" s="8"/>
      <c r="K65" s="6"/>
      <c r="L65" s="57" t="s">
        <v>206</v>
      </c>
      <c r="M65" s="22"/>
      <c r="N65" s="30">
        <f t="shared" si="3"/>
        <v>0</v>
      </c>
    </row>
    <row r="66" spans="1:14" ht="38.25" customHeight="1">
      <c r="A66" s="97"/>
      <c r="B66" s="70">
        <v>42</v>
      </c>
      <c r="C66" s="71">
        <v>20</v>
      </c>
      <c r="D66" s="72" t="s">
        <v>61</v>
      </c>
      <c r="E66" s="7"/>
      <c r="F66" s="7"/>
      <c r="G66" s="7"/>
      <c r="H66" s="7">
        <v>12.51</v>
      </c>
      <c r="I66" s="7"/>
      <c r="J66" s="8"/>
      <c r="K66" s="6"/>
      <c r="L66" s="57" t="s">
        <v>210</v>
      </c>
      <c r="M66" s="22"/>
      <c r="N66" s="30">
        <f t="shared" si="3"/>
        <v>0</v>
      </c>
    </row>
    <row r="67" spans="1:14" ht="27.75" customHeight="1">
      <c r="A67" s="97"/>
      <c r="B67" s="70">
        <v>43</v>
      </c>
      <c r="C67" s="71">
        <v>5</v>
      </c>
      <c r="D67" s="72" t="s">
        <v>62</v>
      </c>
      <c r="E67" s="7"/>
      <c r="F67" s="7"/>
      <c r="G67" s="7"/>
      <c r="H67" s="7">
        <v>130</v>
      </c>
      <c r="I67" s="7"/>
      <c r="J67" s="8"/>
      <c r="K67" s="6"/>
      <c r="L67" s="57" t="s">
        <v>206</v>
      </c>
      <c r="M67" s="22"/>
      <c r="N67" s="30">
        <f t="shared" si="3"/>
        <v>0</v>
      </c>
    </row>
    <row r="68" spans="1:14" ht="28.5" customHeight="1">
      <c r="A68" s="97"/>
      <c r="B68" s="70">
        <v>44</v>
      </c>
      <c r="C68" s="71">
        <v>12</v>
      </c>
      <c r="D68" s="72" t="s">
        <v>63</v>
      </c>
      <c r="E68" s="7"/>
      <c r="F68" s="7"/>
      <c r="G68" s="7"/>
      <c r="H68" s="7">
        <v>90.01</v>
      </c>
      <c r="I68" s="7"/>
      <c r="J68" s="8"/>
      <c r="K68" s="6"/>
      <c r="L68" s="57" t="s">
        <v>211</v>
      </c>
      <c r="M68" s="22"/>
      <c r="N68" s="30">
        <f t="shared" si="3"/>
        <v>0</v>
      </c>
    </row>
    <row r="69" spans="1:14" ht="28.5" customHeight="1">
      <c r="A69" s="97"/>
      <c r="B69" s="70">
        <v>45</v>
      </c>
      <c r="C69" s="71">
        <v>358</v>
      </c>
      <c r="D69" s="82" t="s">
        <v>64</v>
      </c>
      <c r="E69" s="7"/>
      <c r="F69" s="7"/>
      <c r="G69" s="7"/>
      <c r="H69" s="7">
        <v>46</v>
      </c>
      <c r="I69" s="7"/>
      <c r="J69" s="8"/>
      <c r="K69" s="6"/>
      <c r="L69" s="57" t="s">
        <v>206</v>
      </c>
      <c r="M69" s="22"/>
      <c r="N69" s="30">
        <f t="shared" si="3"/>
        <v>0</v>
      </c>
    </row>
    <row r="70" spans="1:14" ht="29.25" customHeight="1">
      <c r="A70" s="97"/>
      <c r="B70" s="70">
        <v>46</v>
      </c>
      <c r="C70" s="71">
        <v>48</v>
      </c>
      <c r="D70" s="72" t="s">
        <v>65</v>
      </c>
      <c r="E70" s="7"/>
      <c r="F70" s="7"/>
      <c r="G70" s="7"/>
      <c r="H70" s="7">
        <v>63.5</v>
      </c>
      <c r="I70" s="7"/>
      <c r="J70" s="8"/>
      <c r="K70" s="6"/>
      <c r="L70" s="57" t="s">
        <v>206</v>
      </c>
      <c r="M70" s="22"/>
      <c r="N70" s="30">
        <f t="shared" si="3"/>
        <v>0</v>
      </c>
    </row>
    <row r="71" spans="1:14" ht="27.75" customHeight="1">
      <c r="A71" s="97"/>
      <c r="B71" s="70">
        <v>47</v>
      </c>
      <c r="C71" s="71">
        <v>20</v>
      </c>
      <c r="D71" s="72" t="s">
        <v>66</v>
      </c>
      <c r="E71" s="7"/>
      <c r="F71" s="7"/>
      <c r="G71" s="7"/>
      <c r="H71" s="7">
        <v>104.5</v>
      </c>
      <c r="I71" s="7"/>
      <c r="J71" s="8"/>
      <c r="K71" s="6"/>
      <c r="L71" s="57" t="s">
        <v>206</v>
      </c>
      <c r="M71" s="22"/>
      <c r="N71" s="30">
        <f t="shared" si="3"/>
        <v>0</v>
      </c>
    </row>
    <row r="72" spans="1:14" ht="25.5" customHeight="1">
      <c r="A72" s="97"/>
      <c r="B72" s="70">
        <v>48</v>
      </c>
      <c r="C72" s="71">
        <v>10</v>
      </c>
      <c r="D72" s="72" t="s">
        <v>67</v>
      </c>
      <c r="E72" s="7"/>
      <c r="F72" s="7"/>
      <c r="G72" s="7"/>
      <c r="H72" s="7">
        <v>120.01</v>
      </c>
      <c r="I72" s="7"/>
      <c r="J72" s="8"/>
      <c r="K72" s="6"/>
      <c r="L72" s="57" t="s">
        <v>206</v>
      </c>
      <c r="M72" s="22"/>
      <c r="N72" s="30">
        <f t="shared" si="3"/>
        <v>0</v>
      </c>
    </row>
    <row r="73" spans="1:14" ht="90" customHeight="1">
      <c r="A73" s="70">
        <v>19</v>
      </c>
      <c r="B73" s="70">
        <v>58</v>
      </c>
      <c r="C73" s="71">
        <v>439</v>
      </c>
      <c r="D73" s="82" t="s">
        <v>77</v>
      </c>
      <c r="E73" s="7"/>
      <c r="F73" s="7"/>
      <c r="G73" s="7"/>
      <c r="H73" s="7">
        <v>9.81</v>
      </c>
      <c r="I73" s="7"/>
      <c r="J73" s="8"/>
      <c r="K73" s="6"/>
      <c r="L73" s="57" t="s">
        <v>212</v>
      </c>
      <c r="M73" s="22"/>
      <c r="N73" s="30">
        <f t="shared" si="3"/>
        <v>0</v>
      </c>
    </row>
    <row r="74" spans="1:14" ht="40.5" customHeight="1">
      <c r="A74" s="70">
        <v>37</v>
      </c>
      <c r="B74" s="70">
        <v>102</v>
      </c>
      <c r="C74" s="71">
        <v>500</v>
      </c>
      <c r="D74" s="72" t="s">
        <v>121</v>
      </c>
      <c r="E74" s="7"/>
      <c r="F74" s="7"/>
      <c r="G74" s="7"/>
      <c r="H74" s="7">
        <v>3.8</v>
      </c>
      <c r="I74" s="7"/>
      <c r="J74" s="8"/>
      <c r="K74" s="6"/>
      <c r="L74" s="57" t="s">
        <v>213</v>
      </c>
      <c r="M74" s="22"/>
      <c r="N74" s="30">
        <f t="shared" si="3"/>
        <v>0</v>
      </c>
    </row>
    <row r="75" spans="1:14" ht="15.75" customHeight="1">
      <c r="A75" s="97">
        <v>46</v>
      </c>
      <c r="B75" s="70">
        <v>123</v>
      </c>
      <c r="C75" s="71">
        <v>15</v>
      </c>
      <c r="D75" s="72" t="s">
        <v>142</v>
      </c>
      <c r="E75" s="7"/>
      <c r="F75" s="7"/>
      <c r="G75" s="7"/>
      <c r="H75" s="7">
        <v>16.48</v>
      </c>
      <c r="I75" s="7"/>
      <c r="J75" s="8"/>
      <c r="K75" s="6"/>
      <c r="L75" s="57" t="s">
        <v>206</v>
      </c>
      <c r="M75" s="22"/>
      <c r="N75" s="30">
        <f t="shared" si="3"/>
        <v>0</v>
      </c>
    </row>
    <row r="76" spans="1:14" ht="15.75" customHeight="1">
      <c r="A76" s="97"/>
      <c r="B76" s="70">
        <v>124</v>
      </c>
      <c r="C76" s="71">
        <v>16</v>
      </c>
      <c r="D76" s="72" t="s">
        <v>143</v>
      </c>
      <c r="E76" s="7"/>
      <c r="F76" s="7"/>
      <c r="G76" s="7"/>
      <c r="H76" s="7">
        <v>16</v>
      </c>
      <c r="I76" s="7"/>
      <c r="J76" s="8"/>
      <c r="K76" s="6"/>
      <c r="L76" s="57" t="s">
        <v>206</v>
      </c>
      <c r="M76" s="22"/>
      <c r="N76" s="30">
        <f t="shared" si="3"/>
        <v>0</v>
      </c>
    </row>
    <row r="77" spans="1:14" ht="15.75" customHeight="1">
      <c r="A77" s="97"/>
      <c r="B77" s="70">
        <v>125</v>
      </c>
      <c r="C77" s="71">
        <v>10</v>
      </c>
      <c r="D77" s="72" t="s">
        <v>144</v>
      </c>
      <c r="E77" s="7"/>
      <c r="F77" s="7"/>
      <c r="G77" s="7"/>
      <c r="H77" s="7">
        <v>18.059999999999999</v>
      </c>
      <c r="I77" s="7"/>
      <c r="J77" s="8"/>
      <c r="K77" s="6"/>
      <c r="L77" s="57" t="s">
        <v>206</v>
      </c>
      <c r="M77" s="22"/>
      <c r="N77" s="30">
        <f t="shared" si="3"/>
        <v>0</v>
      </c>
    </row>
    <row r="78" spans="1:14" ht="15.75" customHeight="1">
      <c r="A78" s="97"/>
      <c r="B78" s="70">
        <v>126</v>
      </c>
      <c r="C78" s="71">
        <v>12</v>
      </c>
      <c r="D78" s="72" t="s">
        <v>145</v>
      </c>
      <c r="E78" s="7"/>
      <c r="F78" s="7"/>
      <c r="G78" s="7"/>
      <c r="H78" s="7">
        <v>32.99</v>
      </c>
      <c r="I78" s="7"/>
      <c r="J78" s="8"/>
      <c r="K78" s="6"/>
      <c r="L78" s="57" t="s">
        <v>206</v>
      </c>
      <c r="M78" s="22"/>
      <c r="N78" s="30">
        <f t="shared" si="3"/>
        <v>0</v>
      </c>
    </row>
    <row r="79" spans="1:14" ht="36" customHeight="1">
      <c r="A79" s="97"/>
      <c r="B79" s="70">
        <v>127</v>
      </c>
      <c r="C79" s="71">
        <v>11</v>
      </c>
      <c r="D79" s="72" t="s">
        <v>146</v>
      </c>
      <c r="E79" s="7"/>
      <c r="F79" s="7"/>
      <c r="G79" s="7"/>
      <c r="H79" s="7">
        <v>29.12</v>
      </c>
      <c r="I79" s="7"/>
      <c r="J79" s="8"/>
      <c r="K79" s="6"/>
      <c r="L79" s="57" t="s">
        <v>214</v>
      </c>
      <c r="M79" s="22"/>
      <c r="N79" s="30">
        <f t="shared" si="3"/>
        <v>0</v>
      </c>
    </row>
    <row r="80" spans="1:14" ht="15.75" customHeight="1">
      <c r="A80" s="115" t="s">
        <v>11</v>
      </c>
      <c r="B80" s="116"/>
      <c r="C80" s="116"/>
      <c r="D80" s="116"/>
      <c r="E80" s="116"/>
      <c r="F80" s="116"/>
      <c r="G80" s="116"/>
      <c r="H80" s="116"/>
      <c r="I80" s="116"/>
      <c r="J80" s="116"/>
      <c r="K80" s="116"/>
      <c r="L80" s="116"/>
      <c r="M80" s="117"/>
      <c r="N80" s="30">
        <f>SUM(N55:N79)</f>
        <v>0</v>
      </c>
    </row>
    <row r="81" spans="1:14" ht="15.75" customHeight="1">
      <c r="A81" s="56"/>
      <c r="B81" s="83"/>
      <c r="C81" s="83"/>
      <c r="D81" s="83"/>
      <c r="E81" s="83"/>
      <c r="F81" s="83"/>
      <c r="G81" s="83"/>
      <c r="H81" s="83"/>
      <c r="I81" s="83"/>
      <c r="J81" s="83"/>
      <c r="K81" s="83"/>
      <c r="L81" s="84"/>
      <c r="M81" s="83"/>
      <c r="N81" s="44"/>
    </row>
    <row r="82" spans="1:14" ht="36" customHeight="1">
      <c r="A82" s="104" t="s">
        <v>159</v>
      </c>
      <c r="B82" s="105"/>
      <c r="C82" s="105"/>
      <c r="D82" s="105"/>
      <c r="E82" s="105"/>
      <c r="F82" s="105"/>
      <c r="G82" s="105"/>
      <c r="H82" s="105"/>
      <c r="I82" s="105"/>
      <c r="J82" s="105"/>
      <c r="K82" s="105"/>
      <c r="L82" s="105"/>
      <c r="M82" s="105"/>
      <c r="N82" s="106"/>
    </row>
    <row r="83" spans="1:14" ht="15.75" customHeight="1">
      <c r="A83" s="104"/>
      <c r="B83" s="105"/>
      <c r="C83" s="105"/>
      <c r="D83" s="107"/>
      <c r="E83" s="6" t="s">
        <v>5</v>
      </c>
      <c r="F83" s="6" t="s">
        <v>5</v>
      </c>
      <c r="G83" s="6" t="s">
        <v>5</v>
      </c>
      <c r="H83" s="6" t="s">
        <v>5</v>
      </c>
      <c r="I83" s="6" t="s">
        <v>5</v>
      </c>
      <c r="J83" s="6" t="s">
        <v>5</v>
      </c>
      <c r="K83" s="6" t="s">
        <v>5</v>
      </c>
      <c r="L83" s="118"/>
      <c r="M83" s="119"/>
      <c r="N83" s="120"/>
    </row>
    <row r="84" spans="1:14" ht="96.75" customHeight="1">
      <c r="A84" s="43" t="s">
        <v>6</v>
      </c>
      <c r="B84" s="19" t="s">
        <v>7</v>
      </c>
      <c r="C84" s="20" t="s">
        <v>12</v>
      </c>
      <c r="D84" s="21" t="s">
        <v>9</v>
      </c>
      <c r="E84" s="45" t="s">
        <v>152</v>
      </c>
      <c r="F84" s="25" t="s">
        <v>148</v>
      </c>
      <c r="G84" s="25" t="s">
        <v>157</v>
      </c>
      <c r="H84" s="25" t="s">
        <v>158</v>
      </c>
      <c r="I84" s="25" t="s">
        <v>150</v>
      </c>
      <c r="J84" s="26" t="s">
        <v>151</v>
      </c>
      <c r="K84" s="26" t="s">
        <v>149</v>
      </c>
      <c r="L84" s="60" t="s">
        <v>10</v>
      </c>
      <c r="M84" s="1" t="s">
        <v>8</v>
      </c>
      <c r="N84" s="32" t="s">
        <v>11</v>
      </c>
    </row>
    <row r="85" spans="1:14" ht="89.25" customHeight="1">
      <c r="A85" s="97">
        <v>8</v>
      </c>
      <c r="B85" s="70">
        <v>15</v>
      </c>
      <c r="C85" s="71">
        <v>100</v>
      </c>
      <c r="D85" s="72" t="s">
        <v>34</v>
      </c>
      <c r="E85" s="6"/>
      <c r="F85" s="7"/>
      <c r="G85" s="7"/>
      <c r="H85" s="7"/>
      <c r="I85" s="7">
        <v>9.2899999999999991</v>
      </c>
      <c r="J85" s="8"/>
      <c r="K85" s="6"/>
      <c r="L85" s="57" t="s">
        <v>215</v>
      </c>
      <c r="M85" s="22"/>
      <c r="N85" s="30">
        <f>I85*M85</f>
        <v>0</v>
      </c>
    </row>
    <row r="86" spans="1:14" ht="77.25" customHeight="1">
      <c r="A86" s="97"/>
      <c r="B86" s="70">
        <v>16</v>
      </c>
      <c r="C86" s="71">
        <v>252</v>
      </c>
      <c r="D86" s="72" t="s">
        <v>35</v>
      </c>
      <c r="E86" s="6"/>
      <c r="F86" s="7"/>
      <c r="G86" s="7"/>
      <c r="H86" s="7"/>
      <c r="I86" s="7">
        <v>271.79000000000002</v>
      </c>
      <c r="J86" s="8"/>
      <c r="K86" s="6"/>
      <c r="L86" s="57" t="s">
        <v>216</v>
      </c>
      <c r="M86" s="22"/>
      <c r="N86" s="30">
        <f t="shared" ref="N86:N118" si="4">I86*M86</f>
        <v>0</v>
      </c>
    </row>
    <row r="87" spans="1:14" ht="77.25" customHeight="1">
      <c r="A87" s="97"/>
      <c r="B87" s="70">
        <v>17</v>
      </c>
      <c r="C87" s="71">
        <v>20</v>
      </c>
      <c r="D87" s="72" t="s">
        <v>36</v>
      </c>
      <c r="E87" s="6"/>
      <c r="F87" s="7"/>
      <c r="G87" s="7"/>
      <c r="H87" s="7"/>
      <c r="I87" s="7">
        <v>14.41</v>
      </c>
      <c r="J87" s="8"/>
      <c r="K87" s="6"/>
      <c r="L87" s="57" t="s">
        <v>217</v>
      </c>
      <c r="M87" s="22"/>
      <c r="N87" s="30">
        <f t="shared" si="4"/>
        <v>0</v>
      </c>
    </row>
    <row r="88" spans="1:14" ht="103.5" customHeight="1">
      <c r="A88" s="97"/>
      <c r="B88" s="70">
        <v>18</v>
      </c>
      <c r="C88" s="71">
        <v>2322</v>
      </c>
      <c r="D88" s="72" t="s">
        <v>37</v>
      </c>
      <c r="E88" s="6"/>
      <c r="F88" s="7"/>
      <c r="G88" s="7"/>
      <c r="H88" s="7"/>
      <c r="I88" s="7">
        <v>14.54</v>
      </c>
      <c r="J88" s="8"/>
      <c r="K88" s="6"/>
      <c r="L88" s="57" t="s">
        <v>217</v>
      </c>
      <c r="M88" s="22"/>
      <c r="N88" s="30">
        <f t="shared" si="4"/>
        <v>0</v>
      </c>
    </row>
    <row r="89" spans="1:14" ht="125.25" customHeight="1">
      <c r="A89" s="97"/>
      <c r="B89" s="70">
        <v>19</v>
      </c>
      <c r="C89" s="71">
        <v>223</v>
      </c>
      <c r="D89" s="72" t="s">
        <v>38</v>
      </c>
      <c r="E89" s="6"/>
      <c r="F89" s="7"/>
      <c r="G89" s="7"/>
      <c r="H89" s="7"/>
      <c r="I89" s="7">
        <v>6.45</v>
      </c>
      <c r="J89" s="8"/>
      <c r="K89" s="6"/>
      <c r="L89" s="57" t="s">
        <v>217</v>
      </c>
      <c r="M89" s="22"/>
      <c r="N89" s="30">
        <f t="shared" si="4"/>
        <v>0</v>
      </c>
    </row>
    <row r="90" spans="1:14" ht="52.5" customHeight="1">
      <c r="A90" s="97">
        <v>16</v>
      </c>
      <c r="B90" s="70">
        <v>52</v>
      </c>
      <c r="C90" s="71">
        <v>933</v>
      </c>
      <c r="D90" s="82" t="s">
        <v>71</v>
      </c>
      <c r="E90" s="6"/>
      <c r="F90" s="7"/>
      <c r="G90" s="7"/>
      <c r="H90" s="7"/>
      <c r="I90" s="7">
        <v>2.2999999999999998</v>
      </c>
      <c r="J90" s="8"/>
      <c r="K90" s="6"/>
      <c r="L90" s="57" t="s">
        <v>218</v>
      </c>
      <c r="M90" s="22"/>
      <c r="N90" s="30">
        <f t="shared" si="4"/>
        <v>0</v>
      </c>
    </row>
    <row r="91" spans="1:14" ht="51.75" customHeight="1">
      <c r="A91" s="97"/>
      <c r="B91" s="70">
        <v>53</v>
      </c>
      <c r="C91" s="85">
        <v>2452</v>
      </c>
      <c r="D91" s="82" t="s">
        <v>72</v>
      </c>
      <c r="E91" s="6"/>
      <c r="F91" s="7"/>
      <c r="G91" s="7"/>
      <c r="H91" s="7"/>
      <c r="I91" s="7">
        <v>4.34</v>
      </c>
      <c r="J91" s="8"/>
      <c r="K91" s="6"/>
      <c r="L91" s="57" t="s">
        <v>218</v>
      </c>
      <c r="M91" s="22"/>
      <c r="N91" s="30">
        <f t="shared" si="4"/>
        <v>0</v>
      </c>
    </row>
    <row r="92" spans="1:14" ht="43.5" customHeight="1">
      <c r="A92" s="70">
        <v>17</v>
      </c>
      <c r="B92" s="70">
        <v>54</v>
      </c>
      <c r="C92" s="71">
        <v>15</v>
      </c>
      <c r="D92" s="72" t="s">
        <v>73</v>
      </c>
      <c r="E92" s="6"/>
      <c r="F92" s="7"/>
      <c r="G92" s="7"/>
      <c r="H92" s="7"/>
      <c r="I92" s="7">
        <v>8.1300000000000008</v>
      </c>
      <c r="J92" s="8"/>
      <c r="K92" s="6"/>
      <c r="L92" s="57" t="s">
        <v>219</v>
      </c>
      <c r="M92" s="22"/>
      <c r="N92" s="30">
        <f t="shared" si="4"/>
        <v>0</v>
      </c>
    </row>
    <row r="93" spans="1:14" ht="102" customHeight="1">
      <c r="A93" s="97">
        <v>22</v>
      </c>
      <c r="B93" s="70">
        <v>62</v>
      </c>
      <c r="C93" s="71">
        <v>1883</v>
      </c>
      <c r="D93" s="82" t="s">
        <v>81</v>
      </c>
      <c r="E93" s="6"/>
      <c r="F93" s="7"/>
      <c r="G93" s="7"/>
      <c r="H93" s="7"/>
      <c r="I93" s="7">
        <v>9.85</v>
      </c>
      <c r="J93" s="8"/>
      <c r="K93" s="6"/>
      <c r="L93" s="57" t="s">
        <v>220</v>
      </c>
      <c r="M93" s="22"/>
      <c r="N93" s="30">
        <f t="shared" si="4"/>
        <v>0</v>
      </c>
    </row>
    <row r="94" spans="1:14" ht="64.5" customHeight="1">
      <c r="A94" s="97"/>
      <c r="B94" s="70">
        <v>63</v>
      </c>
      <c r="C94" s="71">
        <v>223</v>
      </c>
      <c r="D94" s="82" t="s">
        <v>82</v>
      </c>
      <c r="E94" s="6"/>
      <c r="F94" s="7"/>
      <c r="G94" s="7"/>
      <c r="H94" s="7"/>
      <c r="I94" s="7">
        <v>5.9</v>
      </c>
      <c r="J94" s="8"/>
      <c r="K94" s="6"/>
      <c r="L94" s="57" t="s">
        <v>220</v>
      </c>
      <c r="M94" s="22"/>
      <c r="N94" s="30">
        <f t="shared" si="4"/>
        <v>0</v>
      </c>
    </row>
    <row r="95" spans="1:14" ht="77.25" customHeight="1">
      <c r="A95" s="97"/>
      <c r="B95" s="70">
        <v>64</v>
      </c>
      <c r="C95" s="71">
        <v>212</v>
      </c>
      <c r="D95" s="82" t="s">
        <v>83</v>
      </c>
      <c r="E95" s="6"/>
      <c r="F95" s="7"/>
      <c r="G95" s="7"/>
      <c r="H95" s="7"/>
      <c r="I95" s="7">
        <v>23.9</v>
      </c>
      <c r="J95" s="8"/>
      <c r="K95" s="6"/>
      <c r="L95" s="57" t="s">
        <v>220</v>
      </c>
      <c r="M95" s="22"/>
      <c r="N95" s="30">
        <f t="shared" si="4"/>
        <v>0</v>
      </c>
    </row>
    <row r="96" spans="1:14" ht="57" customHeight="1">
      <c r="A96" s="97"/>
      <c r="B96" s="70">
        <v>65</v>
      </c>
      <c r="C96" s="71">
        <v>62</v>
      </c>
      <c r="D96" s="72" t="s">
        <v>84</v>
      </c>
      <c r="E96" s="6"/>
      <c r="F96" s="7"/>
      <c r="G96" s="7"/>
      <c r="H96" s="7"/>
      <c r="I96" s="7">
        <v>25.7</v>
      </c>
      <c r="J96" s="8"/>
      <c r="K96" s="6"/>
      <c r="L96" s="57" t="s">
        <v>221</v>
      </c>
      <c r="M96" s="22"/>
      <c r="N96" s="30">
        <f t="shared" si="4"/>
        <v>0</v>
      </c>
    </row>
    <row r="97" spans="1:14" ht="54">
      <c r="A97" s="97"/>
      <c r="B97" s="70">
        <v>66</v>
      </c>
      <c r="C97" s="71">
        <v>50</v>
      </c>
      <c r="D97" s="72" t="s">
        <v>85</v>
      </c>
      <c r="E97" s="6"/>
      <c r="F97" s="7"/>
      <c r="G97" s="7"/>
      <c r="H97" s="7"/>
      <c r="I97" s="7">
        <v>10.9</v>
      </c>
      <c r="J97" s="8"/>
      <c r="K97" s="6"/>
      <c r="L97" s="57" t="s">
        <v>220</v>
      </c>
      <c r="M97" s="22"/>
      <c r="N97" s="30">
        <f t="shared" si="4"/>
        <v>0</v>
      </c>
    </row>
    <row r="98" spans="1:14" ht="54">
      <c r="A98" s="97"/>
      <c r="B98" s="70">
        <v>67</v>
      </c>
      <c r="C98" s="71">
        <v>82</v>
      </c>
      <c r="D98" s="72" t="s">
        <v>86</v>
      </c>
      <c r="E98" s="6"/>
      <c r="F98" s="7"/>
      <c r="G98" s="7"/>
      <c r="H98" s="7"/>
      <c r="I98" s="7">
        <v>11.5</v>
      </c>
      <c r="J98" s="8"/>
      <c r="K98" s="6"/>
      <c r="L98" s="57" t="s">
        <v>220</v>
      </c>
      <c r="M98" s="22"/>
      <c r="N98" s="30">
        <f t="shared" si="4"/>
        <v>0</v>
      </c>
    </row>
    <row r="99" spans="1:14" ht="40.5" customHeight="1">
      <c r="A99" s="97"/>
      <c r="B99" s="70">
        <v>68</v>
      </c>
      <c r="C99" s="71">
        <v>333</v>
      </c>
      <c r="D99" s="82" t="s">
        <v>87</v>
      </c>
      <c r="E99" s="6"/>
      <c r="F99" s="7"/>
      <c r="G99" s="7"/>
      <c r="H99" s="7"/>
      <c r="I99" s="7">
        <v>11.35</v>
      </c>
      <c r="J99" s="8"/>
      <c r="K99" s="6"/>
      <c r="L99" s="57" t="s">
        <v>220</v>
      </c>
      <c r="M99" s="22"/>
      <c r="N99" s="30">
        <f t="shared" si="4"/>
        <v>0</v>
      </c>
    </row>
    <row r="100" spans="1:14" ht="50.25" customHeight="1">
      <c r="A100" s="97"/>
      <c r="B100" s="70">
        <v>69</v>
      </c>
      <c r="C100" s="71">
        <v>26</v>
      </c>
      <c r="D100" s="72" t="s">
        <v>88</v>
      </c>
      <c r="E100" s="6"/>
      <c r="F100" s="7"/>
      <c r="G100" s="7"/>
      <c r="H100" s="7"/>
      <c r="I100" s="7">
        <v>39.9</v>
      </c>
      <c r="J100" s="8"/>
      <c r="K100" s="6"/>
      <c r="L100" s="57" t="s">
        <v>220</v>
      </c>
      <c r="M100" s="22"/>
      <c r="N100" s="30">
        <f t="shared" si="4"/>
        <v>0</v>
      </c>
    </row>
    <row r="101" spans="1:14" ht="39" customHeight="1">
      <c r="A101" s="97"/>
      <c r="B101" s="70">
        <v>70</v>
      </c>
      <c r="C101" s="71">
        <v>263</v>
      </c>
      <c r="D101" s="82" t="s">
        <v>89</v>
      </c>
      <c r="E101" s="6"/>
      <c r="F101" s="7"/>
      <c r="G101" s="7"/>
      <c r="H101" s="7"/>
      <c r="I101" s="7">
        <v>3.05</v>
      </c>
      <c r="J101" s="8"/>
      <c r="K101" s="6"/>
      <c r="L101" s="57" t="s">
        <v>220</v>
      </c>
      <c r="M101" s="22"/>
      <c r="N101" s="30">
        <f t="shared" si="4"/>
        <v>0</v>
      </c>
    </row>
    <row r="102" spans="1:14" ht="40.5" customHeight="1">
      <c r="A102" s="97"/>
      <c r="B102" s="70">
        <v>71</v>
      </c>
      <c r="C102" s="71">
        <v>30</v>
      </c>
      <c r="D102" s="82" t="s">
        <v>90</v>
      </c>
      <c r="E102" s="6"/>
      <c r="F102" s="7"/>
      <c r="G102" s="7"/>
      <c r="H102" s="7"/>
      <c r="I102" s="7">
        <v>19.899999999999999</v>
      </c>
      <c r="J102" s="8"/>
      <c r="K102" s="6"/>
      <c r="L102" s="57" t="s">
        <v>220</v>
      </c>
      <c r="M102" s="22"/>
      <c r="N102" s="30">
        <f t="shared" si="4"/>
        <v>0</v>
      </c>
    </row>
    <row r="103" spans="1:14" ht="42.75" customHeight="1">
      <c r="A103" s="97">
        <v>34</v>
      </c>
      <c r="B103" s="70">
        <v>97</v>
      </c>
      <c r="C103" s="71">
        <v>113</v>
      </c>
      <c r="D103" s="72" t="s">
        <v>116</v>
      </c>
      <c r="E103" s="6"/>
      <c r="F103" s="7"/>
      <c r="G103" s="7"/>
      <c r="H103" s="7"/>
      <c r="I103" s="7">
        <v>2.15</v>
      </c>
      <c r="J103" s="8"/>
      <c r="K103" s="6"/>
      <c r="L103" s="57" t="s">
        <v>222</v>
      </c>
      <c r="M103" s="22"/>
      <c r="N103" s="30">
        <f t="shared" si="4"/>
        <v>0</v>
      </c>
    </row>
    <row r="104" spans="1:14" ht="126" customHeight="1">
      <c r="A104" s="97"/>
      <c r="B104" s="70">
        <v>98</v>
      </c>
      <c r="C104" s="71">
        <v>80</v>
      </c>
      <c r="D104" s="72" t="s">
        <v>117</v>
      </c>
      <c r="E104" s="6"/>
      <c r="F104" s="7"/>
      <c r="G104" s="7"/>
      <c r="H104" s="7"/>
      <c r="I104" s="7">
        <v>1.99</v>
      </c>
      <c r="J104" s="8"/>
      <c r="K104" s="6"/>
      <c r="L104" s="57" t="s">
        <v>223</v>
      </c>
      <c r="M104" s="22"/>
      <c r="N104" s="30">
        <f t="shared" si="4"/>
        <v>0</v>
      </c>
    </row>
    <row r="105" spans="1:14" ht="60.75" customHeight="1">
      <c r="A105" s="97">
        <v>35</v>
      </c>
      <c r="B105" s="70">
        <v>99</v>
      </c>
      <c r="C105" s="71">
        <v>340</v>
      </c>
      <c r="D105" s="82" t="s">
        <v>118</v>
      </c>
      <c r="E105" s="6"/>
      <c r="F105" s="7"/>
      <c r="G105" s="7"/>
      <c r="H105" s="7"/>
      <c r="I105" s="7">
        <v>3.99</v>
      </c>
      <c r="J105" s="8"/>
      <c r="K105" s="6"/>
      <c r="L105" s="57" t="s">
        <v>224</v>
      </c>
      <c r="M105" s="22"/>
      <c r="N105" s="30">
        <f t="shared" si="4"/>
        <v>0</v>
      </c>
    </row>
    <row r="106" spans="1:14" ht="34.5" customHeight="1">
      <c r="A106" s="97"/>
      <c r="B106" s="70">
        <v>100</v>
      </c>
      <c r="C106" s="71">
        <v>12</v>
      </c>
      <c r="D106" s="82" t="s">
        <v>119</v>
      </c>
      <c r="E106" s="6"/>
      <c r="F106" s="7"/>
      <c r="G106" s="7"/>
      <c r="H106" s="7"/>
      <c r="I106" s="7">
        <v>6.1</v>
      </c>
      <c r="J106" s="8"/>
      <c r="K106" s="6"/>
      <c r="L106" s="57" t="s">
        <v>224</v>
      </c>
      <c r="M106" s="22"/>
      <c r="N106" s="30">
        <f t="shared" si="4"/>
        <v>0</v>
      </c>
    </row>
    <row r="107" spans="1:14" ht="40.5" customHeight="1">
      <c r="A107" s="70">
        <v>36</v>
      </c>
      <c r="B107" s="70">
        <v>101</v>
      </c>
      <c r="C107" s="71">
        <v>86</v>
      </c>
      <c r="D107" s="72" t="s">
        <v>120</v>
      </c>
      <c r="E107" s="6"/>
      <c r="F107" s="7"/>
      <c r="G107" s="7"/>
      <c r="H107" s="7"/>
      <c r="I107" s="7">
        <v>6.62</v>
      </c>
      <c r="J107" s="8"/>
      <c r="K107" s="6"/>
      <c r="L107" s="57" t="s">
        <v>172</v>
      </c>
      <c r="M107" s="22"/>
      <c r="N107" s="30">
        <f t="shared" si="4"/>
        <v>0</v>
      </c>
    </row>
    <row r="108" spans="1:14" ht="51" customHeight="1">
      <c r="A108" s="70">
        <v>39</v>
      </c>
      <c r="B108" s="70">
        <v>104</v>
      </c>
      <c r="C108" s="71">
        <v>104</v>
      </c>
      <c r="D108" s="72" t="s">
        <v>123</v>
      </c>
      <c r="E108" s="6"/>
      <c r="F108" s="7"/>
      <c r="G108" s="7"/>
      <c r="H108" s="7"/>
      <c r="I108" s="7">
        <v>2.91</v>
      </c>
      <c r="J108" s="8"/>
      <c r="K108" s="6"/>
      <c r="L108" s="57" t="s">
        <v>225</v>
      </c>
      <c r="M108" s="22"/>
      <c r="N108" s="30">
        <f t="shared" si="4"/>
        <v>0</v>
      </c>
    </row>
    <row r="109" spans="1:14" ht="36.75" customHeight="1">
      <c r="A109" s="97">
        <v>40</v>
      </c>
      <c r="B109" s="70">
        <v>105</v>
      </c>
      <c r="C109" s="71">
        <v>100</v>
      </c>
      <c r="D109" s="72" t="s">
        <v>124</v>
      </c>
      <c r="E109" s="6"/>
      <c r="F109" s="7"/>
      <c r="G109" s="7"/>
      <c r="H109" s="7"/>
      <c r="I109" s="7">
        <v>3.92</v>
      </c>
      <c r="J109" s="8"/>
      <c r="K109" s="6"/>
      <c r="L109" s="57" t="s">
        <v>226</v>
      </c>
      <c r="M109" s="22"/>
      <c r="N109" s="30">
        <f t="shared" si="4"/>
        <v>0</v>
      </c>
    </row>
    <row r="110" spans="1:14" ht="32.25" customHeight="1">
      <c r="A110" s="97"/>
      <c r="B110" s="70">
        <v>106</v>
      </c>
      <c r="C110" s="71">
        <v>50</v>
      </c>
      <c r="D110" s="82" t="s">
        <v>125</v>
      </c>
      <c r="E110" s="6"/>
      <c r="F110" s="7"/>
      <c r="G110" s="7"/>
      <c r="H110" s="7"/>
      <c r="I110" s="7">
        <v>4.99</v>
      </c>
      <c r="J110" s="8"/>
      <c r="K110" s="6"/>
      <c r="L110" s="57" t="s">
        <v>226</v>
      </c>
      <c r="M110" s="22"/>
      <c r="N110" s="30">
        <f t="shared" si="4"/>
        <v>0</v>
      </c>
    </row>
    <row r="111" spans="1:14" ht="34.5" customHeight="1">
      <c r="A111" s="97"/>
      <c r="B111" s="70">
        <v>107</v>
      </c>
      <c r="C111" s="71">
        <v>39</v>
      </c>
      <c r="D111" s="72" t="s">
        <v>126</v>
      </c>
      <c r="E111" s="6"/>
      <c r="F111" s="7"/>
      <c r="G111" s="7"/>
      <c r="H111" s="7"/>
      <c r="I111" s="7">
        <v>31.5</v>
      </c>
      <c r="J111" s="8"/>
      <c r="K111" s="6"/>
      <c r="L111" s="57" t="s">
        <v>226</v>
      </c>
      <c r="M111" s="22"/>
      <c r="N111" s="30">
        <f t="shared" si="4"/>
        <v>0</v>
      </c>
    </row>
    <row r="112" spans="1:14" ht="57">
      <c r="A112" s="70">
        <v>42</v>
      </c>
      <c r="B112" s="70">
        <v>112</v>
      </c>
      <c r="C112" s="71">
        <v>118</v>
      </c>
      <c r="D112" s="82" t="s">
        <v>131</v>
      </c>
      <c r="E112" s="6"/>
      <c r="F112" s="15"/>
      <c r="G112" s="15"/>
      <c r="H112" s="15"/>
      <c r="I112" s="15">
        <v>55.84</v>
      </c>
      <c r="J112" s="9"/>
      <c r="K112" s="6"/>
      <c r="L112" s="57" t="s">
        <v>227</v>
      </c>
      <c r="M112" s="22"/>
      <c r="N112" s="30">
        <f t="shared" si="4"/>
        <v>0</v>
      </c>
    </row>
    <row r="113" spans="1:14" ht="76.5" customHeight="1">
      <c r="A113" s="97">
        <v>45</v>
      </c>
      <c r="B113" s="70">
        <v>117</v>
      </c>
      <c r="C113" s="71">
        <v>22</v>
      </c>
      <c r="D113" s="72" t="s">
        <v>136</v>
      </c>
      <c r="E113" s="7"/>
      <c r="F113" s="6"/>
      <c r="G113" s="6"/>
      <c r="H113" s="6"/>
      <c r="I113" s="6">
        <v>189.9</v>
      </c>
      <c r="J113" s="8"/>
      <c r="K113" s="7"/>
      <c r="L113" s="57" t="s">
        <v>228</v>
      </c>
      <c r="M113" s="22"/>
      <c r="N113" s="30">
        <f t="shared" si="4"/>
        <v>0</v>
      </c>
    </row>
    <row r="114" spans="1:14" ht="74.25" customHeight="1">
      <c r="A114" s="97"/>
      <c r="B114" s="70">
        <v>118</v>
      </c>
      <c r="C114" s="71">
        <v>16</v>
      </c>
      <c r="D114" s="72" t="s">
        <v>137</v>
      </c>
      <c r="E114" s="7"/>
      <c r="F114" s="11"/>
      <c r="G114" s="11"/>
      <c r="H114" s="11"/>
      <c r="I114" s="11">
        <v>36.200000000000003</v>
      </c>
      <c r="J114" s="10"/>
      <c r="K114" s="6"/>
      <c r="L114" s="57" t="s">
        <v>228</v>
      </c>
      <c r="M114" s="22"/>
      <c r="N114" s="30">
        <f t="shared" si="4"/>
        <v>0</v>
      </c>
    </row>
    <row r="115" spans="1:14" ht="39.75" customHeight="1">
      <c r="A115" s="111"/>
      <c r="B115" s="70">
        <v>119</v>
      </c>
      <c r="C115" s="71">
        <v>15</v>
      </c>
      <c r="D115" s="86" t="s">
        <v>138</v>
      </c>
      <c r="E115" s="11"/>
      <c r="F115" s="7"/>
      <c r="G115" s="7"/>
      <c r="H115" s="7"/>
      <c r="I115" s="7">
        <v>10.19</v>
      </c>
      <c r="J115" s="8"/>
      <c r="K115" s="6"/>
      <c r="L115" s="57" t="s">
        <v>180</v>
      </c>
      <c r="M115" s="22"/>
      <c r="N115" s="30">
        <f t="shared" si="4"/>
        <v>0</v>
      </c>
    </row>
    <row r="116" spans="1:14" ht="48.75" customHeight="1">
      <c r="A116" s="111"/>
      <c r="B116" s="70">
        <v>120</v>
      </c>
      <c r="C116" s="71">
        <v>15</v>
      </c>
      <c r="D116" s="86" t="s">
        <v>139</v>
      </c>
      <c r="E116" s="7"/>
      <c r="F116" s="7"/>
      <c r="G116" s="7"/>
      <c r="H116" s="7"/>
      <c r="I116" s="7">
        <v>99.6</v>
      </c>
      <c r="J116" s="8"/>
      <c r="K116" s="6"/>
      <c r="L116" s="57" t="s">
        <v>179</v>
      </c>
      <c r="M116" s="22"/>
      <c r="N116" s="30">
        <f t="shared" si="4"/>
        <v>0</v>
      </c>
    </row>
    <row r="117" spans="1:14" ht="144.75">
      <c r="A117" s="111"/>
      <c r="B117" s="70">
        <v>121</v>
      </c>
      <c r="C117" s="71">
        <v>16</v>
      </c>
      <c r="D117" s="86" t="s">
        <v>140</v>
      </c>
      <c r="E117" s="7"/>
      <c r="F117" s="7"/>
      <c r="G117" s="7"/>
      <c r="H117" s="7"/>
      <c r="I117" s="7">
        <v>109.6</v>
      </c>
      <c r="J117" s="8"/>
      <c r="K117" s="6"/>
      <c r="L117" s="57" t="s">
        <v>229</v>
      </c>
      <c r="M117" s="22"/>
      <c r="N117" s="30">
        <f t="shared" si="4"/>
        <v>0</v>
      </c>
    </row>
    <row r="118" spans="1:14" ht="99.75" customHeight="1">
      <c r="A118" s="111"/>
      <c r="B118" s="70">
        <v>122</v>
      </c>
      <c r="C118" s="71">
        <v>16</v>
      </c>
      <c r="D118" s="86" t="s">
        <v>141</v>
      </c>
      <c r="E118" s="7"/>
      <c r="F118" s="7"/>
      <c r="G118" s="7"/>
      <c r="H118" s="7"/>
      <c r="I118" s="7">
        <v>41.9</v>
      </c>
      <c r="J118" s="8"/>
      <c r="K118" s="6"/>
      <c r="L118" s="57" t="s">
        <v>229</v>
      </c>
      <c r="M118" s="22"/>
      <c r="N118" s="30">
        <f t="shared" si="4"/>
        <v>0</v>
      </c>
    </row>
    <row r="119" spans="1:14" ht="20.25">
      <c r="A119" s="137" t="s">
        <v>11</v>
      </c>
      <c r="B119" s="138"/>
      <c r="C119" s="138"/>
      <c r="D119" s="138"/>
      <c r="E119" s="138"/>
      <c r="F119" s="138"/>
      <c r="G119" s="138"/>
      <c r="H119" s="138"/>
      <c r="I119" s="138"/>
      <c r="J119" s="138"/>
      <c r="K119" s="138"/>
      <c r="L119" s="138"/>
      <c r="M119" s="138"/>
      <c r="N119" s="33">
        <f>SUM(N85:N118)</f>
        <v>0</v>
      </c>
    </row>
    <row r="120" spans="1:14">
      <c r="A120" s="108"/>
      <c r="B120" s="109"/>
      <c r="C120" s="109"/>
      <c r="D120" s="109"/>
      <c r="E120" s="109"/>
      <c r="F120" s="109"/>
      <c r="G120" s="109"/>
      <c r="H120" s="109"/>
      <c r="I120" s="109"/>
      <c r="J120" s="109"/>
      <c r="K120" s="109"/>
      <c r="L120" s="109"/>
      <c r="M120" s="109"/>
      <c r="N120" s="110"/>
    </row>
    <row r="121" spans="1:14" ht="23.25">
      <c r="A121" s="104" t="s">
        <v>230</v>
      </c>
      <c r="B121" s="105"/>
      <c r="C121" s="105"/>
      <c r="D121" s="105"/>
      <c r="E121" s="105"/>
      <c r="F121" s="105"/>
      <c r="G121" s="105"/>
      <c r="H121" s="105"/>
      <c r="I121" s="105"/>
      <c r="J121" s="105"/>
      <c r="K121" s="105"/>
      <c r="L121" s="105"/>
      <c r="M121" s="105"/>
      <c r="N121" s="106"/>
    </row>
    <row r="122" spans="1:14" ht="23.25">
      <c r="A122" s="104"/>
      <c r="B122" s="105"/>
      <c r="C122" s="105"/>
      <c r="D122" s="107"/>
      <c r="E122" s="6" t="s">
        <v>5</v>
      </c>
      <c r="F122" s="6" t="s">
        <v>5</v>
      </c>
      <c r="G122" s="6" t="s">
        <v>5</v>
      </c>
      <c r="H122" s="6" t="s">
        <v>5</v>
      </c>
      <c r="I122" s="6" t="s">
        <v>5</v>
      </c>
      <c r="J122" s="6" t="s">
        <v>5</v>
      </c>
      <c r="K122" s="6" t="s">
        <v>5</v>
      </c>
      <c r="L122" s="118"/>
      <c r="M122" s="119"/>
      <c r="N122" s="120"/>
    </row>
    <row r="123" spans="1:14" ht="81" customHeight="1">
      <c r="A123" s="43" t="s">
        <v>6</v>
      </c>
      <c r="B123" s="19" t="s">
        <v>7</v>
      </c>
      <c r="C123" s="20" t="s">
        <v>8</v>
      </c>
      <c r="D123" s="21" t="s">
        <v>9</v>
      </c>
      <c r="E123" s="25" t="s">
        <v>152</v>
      </c>
      <c r="F123" s="25" t="s">
        <v>148</v>
      </c>
      <c r="G123" s="25" t="s">
        <v>157</v>
      </c>
      <c r="H123" s="25" t="s">
        <v>158</v>
      </c>
      <c r="I123" s="25" t="s">
        <v>150</v>
      </c>
      <c r="J123" s="26" t="s">
        <v>151</v>
      </c>
      <c r="K123" s="26" t="s">
        <v>149</v>
      </c>
      <c r="L123" s="60" t="s">
        <v>10</v>
      </c>
      <c r="M123" s="1" t="s">
        <v>8</v>
      </c>
      <c r="N123" s="32" t="s">
        <v>11</v>
      </c>
    </row>
    <row r="124" spans="1:14" ht="58.5" customHeight="1">
      <c r="A124" s="136">
        <v>11</v>
      </c>
      <c r="B124" s="87">
        <v>24</v>
      </c>
      <c r="C124" s="71">
        <v>8042</v>
      </c>
      <c r="D124" s="88" t="s">
        <v>43</v>
      </c>
      <c r="E124" s="48"/>
      <c r="F124" s="48"/>
      <c r="G124" s="48"/>
      <c r="H124" s="48"/>
      <c r="I124" s="48"/>
      <c r="J124" s="49">
        <v>5.0199999999999996</v>
      </c>
      <c r="K124" s="49"/>
      <c r="L124" s="61" t="s">
        <v>219</v>
      </c>
      <c r="M124" s="90"/>
      <c r="N124" s="46">
        <f>J124*M124</f>
        <v>0</v>
      </c>
    </row>
    <row r="125" spans="1:14" ht="44.25" customHeight="1">
      <c r="A125" s="136"/>
      <c r="B125" s="87">
        <v>25</v>
      </c>
      <c r="C125" s="71">
        <v>140</v>
      </c>
      <c r="D125" s="88" t="s">
        <v>44</v>
      </c>
      <c r="E125" s="48"/>
      <c r="F125" s="48"/>
      <c r="G125" s="48"/>
      <c r="H125" s="48"/>
      <c r="I125" s="48"/>
      <c r="J125" s="49">
        <v>5.0999999999999996</v>
      </c>
      <c r="K125" s="49"/>
      <c r="L125" s="61" t="s">
        <v>219</v>
      </c>
      <c r="M125" s="90"/>
      <c r="N125" s="46">
        <f t="shared" ref="N125:N139" si="5">J125*M125</f>
        <v>0</v>
      </c>
    </row>
    <row r="126" spans="1:14" ht="46.5" customHeight="1">
      <c r="A126" s="136"/>
      <c r="B126" s="87">
        <v>26</v>
      </c>
      <c r="C126" s="71">
        <v>8010</v>
      </c>
      <c r="D126" s="88" t="s">
        <v>45</v>
      </c>
      <c r="E126" s="48"/>
      <c r="F126" s="48"/>
      <c r="G126" s="48"/>
      <c r="H126" s="48"/>
      <c r="I126" s="48"/>
      <c r="J126" s="49">
        <v>5</v>
      </c>
      <c r="K126" s="49"/>
      <c r="L126" s="61" t="s">
        <v>219</v>
      </c>
      <c r="M126" s="90"/>
      <c r="N126" s="46">
        <f t="shared" si="5"/>
        <v>0</v>
      </c>
    </row>
    <row r="127" spans="1:14" ht="45" customHeight="1">
      <c r="A127" s="136"/>
      <c r="B127" s="87">
        <v>27</v>
      </c>
      <c r="C127" s="71">
        <v>8060</v>
      </c>
      <c r="D127" s="88" t="s">
        <v>46</v>
      </c>
      <c r="E127" s="48"/>
      <c r="F127" s="48"/>
      <c r="G127" s="48"/>
      <c r="H127" s="48"/>
      <c r="I127" s="48"/>
      <c r="J127" s="49">
        <v>6</v>
      </c>
      <c r="K127" s="49"/>
      <c r="L127" s="61" t="s">
        <v>219</v>
      </c>
      <c r="M127" s="90"/>
      <c r="N127" s="46">
        <f t="shared" si="5"/>
        <v>0</v>
      </c>
    </row>
    <row r="128" spans="1:14" ht="46.5" customHeight="1">
      <c r="A128" s="136"/>
      <c r="B128" s="87">
        <v>28</v>
      </c>
      <c r="C128" s="71">
        <v>200</v>
      </c>
      <c r="D128" s="88" t="s">
        <v>47</v>
      </c>
      <c r="E128" s="48"/>
      <c r="F128" s="48"/>
      <c r="G128" s="48"/>
      <c r="H128" s="48"/>
      <c r="I128" s="48"/>
      <c r="J128" s="49">
        <v>7</v>
      </c>
      <c r="K128" s="49"/>
      <c r="L128" s="61" t="s">
        <v>219</v>
      </c>
      <c r="M128" s="90"/>
      <c r="N128" s="46">
        <f t="shared" si="5"/>
        <v>0</v>
      </c>
    </row>
    <row r="129" spans="1:14" ht="43.5" customHeight="1">
      <c r="A129" s="136"/>
      <c r="B129" s="87">
        <v>29</v>
      </c>
      <c r="C129" s="71">
        <v>30</v>
      </c>
      <c r="D129" s="89" t="s">
        <v>48</v>
      </c>
      <c r="E129" s="48"/>
      <c r="F129" s="48"/>
      <c r="G129" s="48"/>
      <c r="H129" s="48"/>
      <c r="I129" s="48"/>
      <c r="J129" s="49">
        <v>6.05</v>
      </c>
      <c r="K129" s="49"/>
      <c r="L129" s="61" t="s">
        <v>219</v>
      </c>
      <c r="M129" s="90"/>
      <c r="N129" s="46">
        <f t="shared" si="5"/>
        <v>0</v>
      </c>
    </row>
    <row r="130" spans="1:14" ht="42" customHeight="1">
      <c r="A130" s="136"/>
      <c r="B130" s="87">
        <v>30</v>
      </c>
      <c r="C130" s="71">
        <v>11</v>
      </c>
      <c r="D130" s="89" t="s">
        <v>49</v>
      </c>
      <c r="E130" s="48"/>
      <c r="F130" s="48"/>
      <c r="G130" s="48"/>
      <c r="H130" s="48"/>
      <c r="I130" s="48"/>
      <c r="J130" s="49">
        <v>93.5</v>
      </c>
      <c r="K130" s="49"/>
      <c r="L130" s="61" t="s">
        <v>219</v>
      </c>
      <c r="M130" s="90"/>
      <c r="N130" s="46">
        <f t="shared" si="5"/>
        <v>0</v>
      </c>
    </row>
    <row r="131" spans="1:14" ht="85.5" customHeight="1">
      <c r="A131" s="136">
        <v>26</v>
      </c>
      <c r="B131" s="87">
        <v>79</v>
      </c>
      <c r="C131" s="71">
        <v>2516</v>
      </c>
      <c r="D131" s="89" t="s">
        <v>98</v>
      </c>
      <c r="E131" s="48"/>
      <c r="F131" s="48"/>
      <c r="G131" s="48"/>
      <c r="H131" s="48"/>
      <c r="I131" s="48"/>
      <c r="J131" s="61">
        <v>3.23</v>
      </c>
      <c r="K131" s="49"/>
      <c r="L131" s="68" t="s">
        <v>231</v>
      </c>
      <c r="M131" s="90"/>
      <c r="N131" s="46">
        <f t="shared" si="5"/>
        <v>0</v>
      </c>
    </row>
    <row r="132" spans="1:14" ht="101.25" customHeight="1">
      <c r="A132" s="136"/>
      <c r="B132" s="87">
        <v>80</v>
      </c>
      <c r="C132" s="71">
        <v>237</v>
      </c>
      <c r="D132" s="89" t="s">
        <v>99</v>
      </c>
      <c r="E132" s="48"/>
      <c r="F132" s="48"/>
      <c r="G132" s="48"/>
      <c r="H132" s="48"/>
      <c r="I132" s="48"/>
      <c r="J132" s="61">
        <v>3.68</v>
      </c>
      <c r="K132" s="49"/>
      <c r="L132" s="68" t="s">
        <v>232</v>
      </c>
      <c r="M132" s="90"/>
      <c r="N132" s="46">
        <f t="shared" si="5"/>
        <v>0</v>
      </c>
    </row>
    <row r="133" spans="1:14" ht="77.25" customHeight="1">
      <c r="A133" s="136">
        <v>31</v>
      </c>
      <c r="B133" s="87">
        <v>89</v>
      </c>
      <c r="C133" s="71">
        <v>7213</v>
      </c>
      <c r="D133" s="88" t="s">
        <v>108</v>
      </c>
      <c r="E133" s="48"/>
      <c r="F133" s="48"/>
      <c r="G133" s="48"/>
      <c r="H133" s="48"/>
      <c r="I133" s="48"/>
      <c r="J133" s="49">
        <v>5.34</v>
      </c>
      <c r="K133" s="49"/>
      <c r="L133" s="61" t="s">
        <v>233</v>
      </c>
      <c r="M133" s="90"/>
      <c r="N133" s="46">
        <f t="shared" si="5"/>
        <v>0</v>
      </c>
    </row>
    <row r="134" spans="1:14" ht="75.75" customHeight="1">
      <c r="A134" s="136"/>
      <c r="B134" s="87">
        <v>90</v>
      </c>
      <c r="C134" s="71">
        <v>504</v>
      </c>
      <c r="D134" s="88" t="s">
        <v>109</v>
      </c>
      <c r="E134" s="48"/>
      <c r="F134" s="48"/>
      <c r="G134" s="48"/>
      <c r="H134" s="48"/>
      <c r="I134" s="48"/>
      <c r="J134" s="49">
        <v>6.15</v>
      </c>
      <c r="K134" s="49"/>
      <c r="L134" s="61" t="s">
        <v>233</v>
      </c>
      <c r="M134" s="90"/>
      <c r="N134" s="46">
        <f t="shared" si="5"/>
        <v>0</v>
      </c>
    </row>
    <row r="135" spans="1:14" ht="89.25" customHeight="1">
      <c r="A135" s="136"/>
      <c r="B135" s="87">
        <v>91</v>
      </c>
      <c r="C135" s="71">
        <v>2600</v>
      </c>
      <c r="D135" s="88" t="s">
        <v>110</v>
      </c>
      <c r="E135" s="48"/>
      <c r="F135" s="48"/>
      <c r="G135" s="48"/>
      <c r="H135" s="48"/>
      <c r="I135" s="48"/>
      <c r="J135" s="49">
        <v>8.8000000000000007</v>
      </c>
      <c r="K135" s="49"/>
      <c r="L135" s="61" t="s">
        <v>233</v>
      </c>
      <c r="M135" s="90"/>
      <c r="N135" s="46">
        <f t="shared" si="5"/>
        <v>0</v>
      </c>
    </row>
    <row r="136" spans="1:14" ht="71.25">
      <c r="A136" s="92">
        <v>32</v>
      </c>
      <c r="B136" s="71" t="s">
        <v>160</v>
      </c>
      <c r="C136" s="71">
        <v>54</v>
      </c>
      <c r="D136" s="89" t="s">
        <v>111</v>
      </c>
      <c r="E136" s="46"/>
      <c r="F136" s="46"/>
      <c r="G136" s="46"/>
      <c r="H136" s="46"/>
      <c r="I136" s="46"/>
      <c r="J136" s="46">
        <v>23.47</v>
      </c>
      <c r="K136" s="46"/>
      <c r="L136" s="59" t="s">
        <v>234</v>
      </c>
      <c r="M136" s="47"/>
      <c r="N136" s="46">
        <f t="shared" si="5"/>
        <v>0</v>
      </c>
    </row>
    <row r="137" spans="1:14" ht="99.75">
      <c r="A137" s="93"/>
      <c r="B137" s="71" t="s">
        <v>161</v>
      </c>
      <c r="C137" s="71">
        <v>12605</v>
      </c>
      <c r="D137" s="89" t="s">
        <v>112</v>
      </c>
      <c r="E137" s="46"/>
      <c r="F137" s="46"/>
      <c r="G137" s="46"/>
      <c r="H137" s="46"/>
      <c r="I137" s="46"/>
      <c r="J137" s="46">
        <v>5.31</v>
      </c>
      <c r="K137" s="46"/>
      <c r="L137" s="59" t="s">
        <v>235</v>
      </c>
      <c r="M137" s="91"/>
      <c r="N137" s="46">
        <f t="shared" si="5"/>
        <v>0</v>
      </c>
    </row>
    <row r="138" spans="1:14" ht="51">
      <c r="A138" s="87">
        <v>38</v>
      </c>
      <c r="B138" s="87">
        <v>103</v>
      </c>
      <c r="C138" s="71">
        <v>82</v>
      </c>
      <c r="D138" s="89" t="s">
        <v>122</v>
      </c>
      <c r="E138" s="46"/>
      <c r="F138" s="46"/>
      <c r="G138" s="46"/>
      <c r="H138" s="46"/>
      <c r="I138" s="46"/>
      <c r="J138" s="46">
        <v>0.81</v>
      </c>
      <c r="K138" s="46"/>
      <c r="L138" s="59" t="s">
        <v>225</v>
      </c>
      <c r="M138" s="47"/>
      <c r="N138" s="46">
        <f t="shared" si="5"/>
        <v>0</v>
      </c>
    </row>
    <row r="139" spans="1:14" ht="42.75">
      <c r="A139" s="87">
        <v>43</v>
      </c>
      <c r="B139" s="87">
        <v>113</v>
      </c>
      <c r="C139" s="71">
        <v>1015</v>
      </c>
      <c r="D139" s="89" t="s">
        <v>132</v>
      </c>
      <c r="E139" s="46"/>
      <c r="F139" s="46"/>
      <c r="G139" s="46"/>
      <c r="H139" s="46"/>
      <c r="I139" s="46"/>
      <c r="J139" s="46">
        <v>13.98</v>
      </c>
      <c r="K139" s="46"/>
      <c r="L139" s="59" t="s">
        <v>236</v>
      </c>
      <c r="M139" s="47"/>
      <c r="N139" s="46">
        <f t="shared" si="5"/>
        <v>0</v>
      </c>
    </row>
    <row r="140" spans="1:14" ht="23.25" customHeight="1">
      <c r="A140" s="94" t="s">
        <v>11</v>
      </c>
      <c r="B140" s="95"/>
      <c r="C140" s="95"/>
      <c r="D140" s="95"/>
      <c r="E140" s="95"/>
      <c r="F140" s="95"/>
      <c r="G140" s="95"/>
      <c r="H140" s="95"/>
      <c r="I140" s="95"/>
      <c r="J140" s="95"/>
      <c r="K140" s="95"/>
      <c r="L140" s="95"/>
      <c r="M140" s="96"/>
      <c r="N140" s="12">
        <f>SUM(N124:N139)</f>
        <v>0</v>
      </c>
    </row>
    <row r="141" spans="1:14">
      <c r="A141" s="124"/>
      <c r="B141" s="125"/>
      <c r="C141" s="125"/>
      <c r="D141" s="125"/>
      <c r="E141" s="125"/>
      <c r="F141" s="125"/>
      <c r="G141" s="125"/>
      <c r="H141" s="125"/>
      <c r="I141" s="125"/>
      <c r="J141" s="125"/>
      <c r="K141" s="125"/>
      <c r="L141" s="125"/>
      <c r="M141" s="125"/>
      <c r="N141" s="126"/>
    </row>
    <row r="142" spans="1:14" ht="28.5" customHeight="1">
      <c r="A142" s="104" t="s">
        <v>162</v>
      </c>
      <c r="B142" s="105"/>
      <c r="C142" s="105"/>
      <c r="D142" s="105"/>
      <c r="E142" s="105"/>
      <c r="F142" s="105"/>
      <c r="G142" s="105"/>
      <c r="H142" s="105"/>
      <c r="I142" s="105"/>
      <c r="J142" s="105"/>
      <c r="K142" s="105"/>
      <c r="L142" s="105"/>
      <c r="M142" s="105"/>
      <c r="N142" s="106"/>
    </row>
    <row r="143" spans="1:14" ht="23.25">
      <c r="A143" s="104"/>
      <c r="B143" s="105"/>
      <c r="C143" s="105"/>
      <c r="D143" s="107"/>
      <c r="E143" s="6" t="s">
        <v>5</v>
      </c>
      <c r="F143" s="6" t="s">
        <v>5</v>
      </c>
      <c r="G143" s="6" t="s">
        <v>5</v>
      </c>
      <c r="H143" s="6" t="s">
        <v>5</v>
      </c>
      <c r="I143" s="6" t="s">
        <v>5</v>
      </c>
      <c r="J143" s="6" t="s">
        <v>5</v>
      </c>
      <c r="K143" s="6" t="s">
        <v>5</v>
      </c>
      <c r="L143" s="118"/>
      <c r="M143" s="119"/>
      <c r="N143" s="120"/>
    </row>
    <row r="144" spans="1:14" ht="80.25" customHeight="1">
      <c r="A144" s="43" t="s">
        <v>6</v>
      </c>
      <c r="B144" s="19" t="s">
        <v>7</v>
      </c>
      <c r="C144" s="20" t="s">
        <v>8</v>
      </c>
      <c r="D144" s="21" t="s">
        <v>9</v>
      </c>
      <c r="E144" s="45" t="s">
        <v>152</v>
      </c>
      <c r="F144" s="25" t="s">
        <v>148</v>
      </c>
      <c r="G144" s="25" t="s">
        <v>157</v>
      </c>
      <c r="H144" s="25" t="s">
        <v>158</v>
      </c>
      <c r="I144" s="25" t="s">
        <v>150</v>
      </c>
      <c r="J144" s="26" t="s">
        <v>151</v>
      </c>
      <c r="K144" s="26" t="s">
        <v>149</v>
      </c>
      <c r="L144" s="60" t="s">
        <v>10</v>
      </c>
      <c r="M144" s="1" t="s">
        <v>8</v>
      </c>
      <c r="N144" s="32" t="s">
        <v>11</v>
      </c>
    </row>
    <row r="145" spans="1:14" ht="114.75">
      <c r="A145" s="97">
        <v>1</v>
      </c>
      <c r="B145" s="70">
        <v>1</v>
      </c>
      <c r="C145" s="71">
        <v>22</v>
      </c>
      <c r="D145" s="72" t="s">
        <v>20</v>
      </c>
      <c r="E145" s="12"/>
      <c r="F145" s="12"/>
      <c r="G145" s="12"/>
      <c r="H145" s="12"/>
      <c r="I145" s="12"/>
      <c r="J145" s="6"/>
      <c r="K145" s="6">
        <v>51</v>
      </c>
      <c r="L145" s="57" t="s">
        <v>163</v>
      </c>
      <c r="M145" s="22"/>
      <c r="N145" s="30">
        <f>K145*M145</f>
        <v>0</v>
      </c>
    </row>
    <row r="146" spans="1:14" ht="114.75">
      <c r="A146" s="97"/>
      <c r="B146" s="70">
        <v>2</v>
      </c>
      <c r="C146" s="71">
        <v>31</v>
      </c>
      <c r="D146" s="72" t="s">
        <v>21</v>
      </c>
      <c r="E146" s="12"/>
      <c r="F146" s="13"/>
      <c r="G146" s="13"/>
      <c r="H146" s="13"/>
      <c r="I146" s="13"/>
      <c r="J146" s="6"/>
      <c r="K146" s="6">
        <v>38</v>
      </c>
      <c r="L146" s="57" t="s">
        <v>164</v>
      </c>
      <c r="M146" s="22"/>
      <c r="N146" s="30">
        <f t="shared" ref="N146:N169" si="6">K146*M146</f>
        <v>0</v>
      </c>
    </row>
    <row r="147" spans="1:14" ht="178.5">
      <c r="A147" s="97"/>
      <c r="B147" s="70">
        <v>3</v>
      </c>
      <c r="C147" s="71">
        <v>24</v>
      </c>
      <c r="D147" s="82" t="s">
        <v>22</v>
      </c>
      <c r="E147" s="12"/>
      <c r="F147" s="13"/>
      <c r="G147" s="13"/>
      <c r="H147" s="13"/>
      <c r="I147" s="13"/>
      <c r="J147" s="6"/>
      <c r="K147" s="6">
        <v>24</v>
      </c>
      <c r="L147" s="57" t="s">
        <v>165</v>
      </c>
      <c r="M147" s="22"/>
      <c r="N147" s="30">
        <f t="shared" si="6"/>
        <v>0</v>
      </c>
    </row>
    <row r="148" spans="1:14" ht="65.25">
      <c r="A148" s="70">
        <v>6</v>
      </c>
      <c r="B148" s="70">
        <v>13</v>
      </c>
      <c r="C148" s="71">
        <v>11282</v>
      </c>
      <c r="D148" s="72" t="s">
        <v>32</v>
      </c>
      <c r="E148" s="12"/>
      <c r="F148" s="13"/>
      <c r="G148" s="13"/>
      <c r="H148" s="13"/>
      <c r="I148" s="13"/>
      <c r="J148" s="6"/>
      <c r="K148" s="6">
        <v>6.89</v>
      </c>
      <c r="L148" s="57" t="s">
        <v>166</v>
      </c>
      <c r="M148" s="22"/>
      <c r="N148" s="30">
        <f t="shared" si="6"/>
        <v>0</v>
      </c>
    </row>
    <row r="149" spans="1:14" ht="64.5">
      <c r="A149" s="70">
        <v>7</v>
      </c>
      <c r="B149" s="70">
        <v>14</v>
      </c>
      <c r="C149" s="71">
        <v>4450</v>
      </c>
      <c r="D149" s="72" t="s">
        <v>33</v>
      </c>
      <c r="E149" s="12"/>
      <c r="F149" s="12"/>
      <c r="G149" s="12"/>
      <c r="H149" s="12"/>
      <c r="I149" s="12"/>
      <c r="J149" s="6"/>
      <c r="K149" s="6">
        <v>5.93</v>
      </c>
      <c r="L149" s="57" t="s">
        <v>167</v>
      </c>
      <c r="M149" s="22"/>
      <c r="N149" s="30">
        <f t="shared" si="6"/>
        <v>0</v>
      </c>
    </row>
    <row r="150" spans="1:14" ht="63.75">
      <c r="A150" s="97">
        <v>10</v>
      </c>
      <c r="B150" s="70">
        <v>22</v>
      </c>
      <c r="C150" s="71">
        <v>7653</v>
      </c>
      <c r="D150" s="72" t="s">
        <v>41</v>
      </c>
      <c r="E150" s="12"/>
      <c r="F150" s="12"/>
      <c r="G150" s="12"/>
      <c r="H150" s="12"/>
      <c r="I150" s="12"/>
      <c r="J150" s="6"/>
      <c r="K150" s="6">
        <v>0.97</v>
      </c>
      <c r="L150" s="57" t="s">
        <v>168</v>
      </c>
      <c r="M150" s="22"/>
      <c r="N150" s="30">
        <f t="shared" si="6"/>
        <v>0</v>
      </c>
    </row>
    <row r="151" spans="1:14" ht="102">
      <c r="A151" s="97"/>
      <c r="B151" s="70">
        <v>23</v>
      </c>
      <c r="C151" s="71">
        <v>111</v>
      </c>
      <c r="D151" s="72" t="s">
        <v>42</v>
      </c>
      <c r="E151" s="12"/>
      <c r="F151" s="12"/>
      <c r="G151" s="12"/>
      <c r="H151" s="12"/>
      <c r="I151" s="12"/>
      <c r="J151" s="6"/>
      <c r="K151" s="6">
        <v>6.23</v>
      </c>
      <c r="L151" s="57" t="s">
        <v>169</v>
      </c>
      <c r="M151" s="22"/>
      <c r="N151" s="30">
        <f t="shared" si="6"/>
        <v>0</v>
      </c>
    </row>
    <row r="152" spans="1:14" ht="20.25">
      <c r="A152" s="97">
        <v>12</v>
      </c>
      <c r="B152" s="70">
        <v>31</v>
      </c>
      <c r="C152" s="71">
        <v>1340</v>
      </c>
      <c r="D152" s="72" t="s">
        <v>50</v>
      </c>
      <c r="E152" s="12"/>
      <c r="F152" s="12"/>
      <c r="G152" s="12"/>
      <c r="H152" s="12"/>
      <c r="I152" s="12"/>
      <c r="J152" s="6"/>
      <c r="K152" s="6">
        <v>11.57</v>
      </c>
      <c r="L152" s="57" t="s">
        <v>170</v>
      </c>
      <c r="M152" s="22"/>
      <c r="N152" s="30">
        <f t="shared" si="6"/>
        <v>0</v>
      </c>
    </row>
    <row r="153" spans="1:14" ht="55.5">
      <c r="A153" s="97"/>
      <c r="B153" s="70">
        <v>32</v>
      </c>
      <c r="C153" s="71">
        <v>1031</v>
      </c>
      <c r="D153" s="72" t="s">
        <v>51</v>
      </c>
      <c r="E153" s="12"/>
      <c r="F153" s="12"/>
      <c r="G153" s="12"/>
      <c r="H153" s="12"/>
      <c r="I153" s="12"/>
      <c r="J153" s="6"/>
      <c r="K153" s="6">
        <v>11.15</v>
      </c>
      <c r="L153" s="57" t="s">
        <v>171</v>
      </c>
      <c r="M153" s="22"/>
      <c r="N153" s="30">
        <f t="shared" si="6"/>
        <v>0</v>
      </c>
    </row>
    <row r="154" spans="1:14" ht="57">
      <c r="A154" s="70">
        <v>15</v>
      </c>
      <c r="B154" s="70">
        <v>51</v>
      </c>
      <c r="C154" s="71">
        <v>217</v>
      </c>
      <c r="D154" s="72" t="s">
        <v>70</v>
      </c>
      <c r="E154" s="12"/>
      <c r="F154" s="12"/>
      <c r="G154" s="12"/>
      <c r="H154" s="12"/>
      <c r="I154" s="12"/>
      <c r="J154" s="6"/>
      <c r="K154" s="6">
        <v>17.28</v>
      </c>
      <c r="L154" s="57" t="s">
        <v>172</v>
      </c>
      <c r="M154" s="22"/>
      <c r="N154" s="30">
        <f t="shared" si="6"/>
        <v>0</v>
      </c>
    </row>
    <row r="155" spans="1:14" ht="66">
      <c r="A155" s="97">
        <v>25</v>
      </c>
      <c r="B155" s="70">
        <v>77</v>
      </c>
      <c r="C155" s="71">
        <v>101</v>
      </c>
      <c r="D155" s="72" t="s">
        <v>96</v>
      </c>
      <c r="E155" s="12"/>
      <c r="F155" s="12"/>
      <c r="G155" s="12"/>
      <c r="H155" s="12"/>
      <c r="I155" s="12"/>
      <c r="J155" s="6"/>
      <c r="K155" s="6">
        <v>84.29</v>
      </c>
      <c r="L155" s="57" t="s">
        <v>173</v>
      </c>
      <c r="M155" s="22"/>
      <c r="N155" s="30">
        <f t="shared" si="6"/>
        <v>0</v>
      </c>
    </row>
    <row r="156" spans="1:14" ht="76.5">
      <c r="A156" s="97"/>
      <c r="B156" s="70">
        <v>78</v>
      </c>
      <c r="C156" s="71">
        <v>123</v>
      </c>
      <c r="D156" s="72" t="s">
        <v>97</v>
      </c>
      <c r="E156" s="12"/>
      <c r="F156" s="12"/>
      <c r="G156" s="12"/>
      <c r="H156" s="12"/>
      <c r="I156" s="12"/>
      <c r="J156" s="6"/>
      <c r="K156" s="6">
        <v>66.959999999999994</v>
      </c>
      <c r="L156" s="57" t="s">
        <v>173</v>
      </c>
      <c r="M156" s="22"/>
      <c r="N156" s="30">
        <f t="shared" si="6"/>
        <v>0</v>
      </c>
    </row>
    <row r="157" spans="1:14" ht="89.25">
      <c r="A157" s="97">
        <v>29</v>
      </c>
      <c r="B157" s="70">
        <v>84</v>
      </c>
      <c r="C157" s="71">
        <v>230</v>
      </c>
      <c r="D157" s="72" t="s">
        <v>103</v>
      </c>
      <c r="E157" s="12"/>
      <c r="F157" s="12"/>
      <c r="G157" s="12"/>
      <c r="H157" s="12"/>
      <c r="I157" s="12"/>
      <c r="J157" s="6"/>
      <c r="K157" s="6">
        <v>2.56</v>
      </c>
      <c r="L157" s="57" t="s">
        <v>174</v>
      </c>
      <c r="M157" s="22"/>
      <c r="N157" s="30">
        <f t="shared" si="6"/>
        <v>0</v>
      </c>
    </row>
    <row r="158" spans="1:14" ht="153">
      <c r="A158" s="97"/>
      <c r="B158" s="70">
        <v>85</v>
      </c>
      <c r="C158" s="71">
        <v>39</v>
      </c>
      <c r="D158" s="72" t="s">
        <v>104</v>
      </c>
      <c r="E158" s="12"/>
      <c r="F158" s="12"/>
      <c r="G158" s="12"/>
      <c r="H158" s="12"/>
      <c r="I158" s="12"/>
      <c r="J158" s="6"/>
      <c r="K158" s="6">
        <v>2.46</v>
      </c>
      <c r="L158" s="57" t="s">
        <v>175</v>
      </c>
      <c r="M158" s="22"/>
      <c r="N158" s="30">
        <f t="shared" si="6"/>
        <v>0</v>
      </c>
    </row>
    <row r="159" spans="1:14" ht="89.25">
      <c r="A159" s="97"/>
      <c r="B159" s="70">
        <v>86</v>
      </c>
      <c r="C159" s="71">
        <v>200</v>
      </c>
      <c r="D159" s="72" t="s">
        <v>105</v>
      </c>
      <c r="E159" s="12"/>
      <c r="F159" s="12"/>
      <c r="G159" s="12"/>
      <c r="H159" s="12"/>
      <c r="I159" s="12"/>
      <c r="J159" s="6"/>
      <c r="K159" s="6">
        <v>1.8</v>
      </c>
      <c r="L159" s="57" t="s">
        <v>176</v>
      </c>
      <c r="M159" s="22"/>
      <c r="N159" s="30">
        <f t="shared" si="6"/>
        <v>0</v>
      </c>
    </row>
    <row r="160" spans="1:14" ht="127.5">
      <c r="A160" s="97">
        <v>30</v>
      </c>
      <c r="B160" s="70">
        <v>87</v>
      </c>
      <c r="C160" s="71">
        <v>761</v>
      </c>
      <c r="D160" s="72" t="s">
        <v>106</v>
      </c>
      <c r="E160" s="12"/>
      <c r="F160" s="12"/>
      <c r="G160" s="12"/>
      <c r="H160" s="12"/>
      <c r="I160" s="12"/>
      <c r="J160" s="6"/>
      <c r="K160" s="6">
        <v>4.9400000000000004</v>
      </c>
      <c r="L160" s="57" t="s">
        <v>177</v>
      </c>
      <c r="M160" s="22"/>
      <c r="N160" s="30">
        <f t="shared" si="6"/>
        <v>0</v>
      </c>
    </row>
    <row r="161" spans="1:14" ht="39.75">
      <c r="A161" s="97"/>
      <c r="B161" s="70">
        <v>88</v>
      </c>
      <c r="C161" s="71">
        <v>1050</v>
      </c>
      <c r="D161" s="72" t="s">
        <v>107</v>
      </c>
      <c r="E161" s="12"/>
      <c r="F161" s="12"/>
      <c r="G161" s="12"/>
      <c r="H161" s="12"/>
      <c r="I161" s="12"/>
      <c r="J161" s="6"/>
      <c r="K161" s="6">
        <v>9.74</v>
      </c>
      <c r="L161" s="57" t="s">
        <v>178</v>
      </c>
      <c r="M161" s="22"/>
      <c r="N161" s="30">
        <f t="shared" si="6"/>
        <v>0</v>
      </c>
    </row>
    <row r="162" spans="1:14" ht="75.75">
      <c r="A162" s="97">
        <v>41</v>
      </c>
      <c r="B162" s="70">
        <v>108</v>
      </c>
      <c r="C162" s="71">
        <v>121</v>
      </c>
      <c r="D162" s="72" t="s">
        <v>127</v>
      </c>
      <c r="E162" s="12"/>
      <c r="F162" s="12"/>
      <c r="G162" s="12"/>
      <c r="H162" s="12"/>
      <c r="I162" s="12"/>
      <c r="J162" s="6"/>
      <c r="K162" s="6">
        <v>4.54</v>
      </c>
      <c r="L162" s="57" t="s">
        <v>179</v>
      </c>
      <c r="M162" s="22"/>
      <c r="N162" s="30">
        <f t="shared" si="6"/>
        <v>0</v>
      </c>
    </row>
    <row r="163" spans="1:14" ht="75.75">
      <c r="A163" s="97"/>
      <c r="B163" s="70">
        <v>109</v>
      </c>
      <c r="C163" s="71">
        <v>120</v>
      </c>
      <c r="D163" s="72" t="s">
        <v>128</v>
      </c>
      <c r="E163" s="12"/>
      <c r="F163" s="12"/>
      <c r="G163" s="12"/>
      <c r="H163" s="12"/>
      <c r="I163" s="12"/>
      <c r="J163" s="6"/>
      <c r="K163" s="6">
        <v>4.57</v>
      </c>
      <c r="L163" s="57" t="s">
        <v>179</v>
      </c>
      <c r="M163" s="22"/>
      <c r="N163" s="30">
        <f t="shared" si="6"/>
        <v>0</v>
      </c>
    </row>
    <row r="164" spans="1:14" ht="75.75">
      <c r="A164" s="97"/>
      <c r="B164" s="70">
        <v>110</v>
      </c>
      <c r="C164" s="71">
        <v>110</v>
      </c>
      <c r="D164" s="72" t="s">
        <v>129</v>
      </c>
      <c r="E164" s="12"/>
      <c r="F164" s="12"/>
      <c r="G164" s="12"/>
      <c r="H164" s="12"/>
      <c r="I164" s="12"/>
      <c r="J164" s="6"/>
      <c r="K164" s="6">
        <v>4.53</v>
      </c>
      <c r="L164" s="57" t="s">
        <v>179</v>
      </c>
      <c r="M164" s="22"/>
      <c r="N164" s="30">
        <f t="shared" si="6"/>
        <v>0</v>
      </c>
    </row>
    <row r="165" spans="1:14" ht="75.75">
      <c r="A165" s="97"/>
      <c r="B165" s="70">
        <v>111</v>
      </c>
      <c r="C165" s="71">
        <v>100</v>
      </c>
      <c r="D165" s="72" t="s">
        <v>130</v>
      </c>
      <c r="E165" s="12"/>
      <c r="F165" s="12"/>
      <c r="G165" s="12"/>
      <c r="H165" s="12"/>
      <c r="I165" s="12"/>
      <c r="J165" s="6"/>
      <c r="K165" s="6">
        <v>3.43</v>
      </c>
      <c r="L165" s="57" t="s">
        <v>179</v>
      </c>
      <c r="M165" s="22"/>
      <c r="N165" s="30">
        <f t="shared" si="6"/>
        <v>0</v>
      </c>
    </row>
    <row r="166" spans="1:14" ht="55.5">
      <c r="A166" s="97">
        <v>44</v>
      </c>
      <c r="B166" s="70">
        <v>114</v>
      </c>
      <c r="C166" s="71">
        <v>13</v>
      </c>
      <c r="D166" s="82" t="s">
        <v>133</v>
      </c>
      <c r="E166" s="12"/>
      <c r="F166" s="12"/>
      <c r="G166" s="12"/>
      <c r="H166" s="12"/>
      <c r="I166" s="12"/>
      <c r="J166" s="6"/>
      <c r="K166" s="6">
        <v>10.8</v>
      </c>
      <c r="L166" s="57" t="s">
        <v>180</v>
      </c>
      <c r="M166" s="22"/>
      <c r="N166" s="30">
        <f t="shared" si="6"/>
        <v>0</v>
      </c>
    </row>
    <row r="167" spans="1:14" ht="55.5">
      <c r="A167" s="97"/>
      <c r="B167" s="70">
        <v>115</v>
      </c>
      <c r="C167" s="71">
        <v>15</v>
      </c>
      <c r="D167" s="72" t="s">
        <v>134</v>
      </c>
      <c r="E167" s="12"/>
      <c r="F167" s="12"/>
      <c r="G167" s="12"/>
      <c r="H167" s="12"/>
      <c r="I167" s="12"/>
      <c r="J167" s="6"/>
      <c r="K167" s="6">
        <v>21.45</v>
      </c>
      <c r="L167" s="57" t="s">
        <v>180</v>
      </c>
      <c r="M167" s="22"/>
      <c r="N167" s="30">
        <f t="shared" si="6"/>
        <v>0</v>
      </c>
    </row>
    <row r="168" spans="1:14" ht="55.5">
      <c r="A168" s="97"/>
      <c r="B168" s="70">
        <v>116</v>
      </c>
      <c r="C168" s="71">
        <v>17</v>
      </c>
      <c r="D168" s="82" t="s">
        <v>135</v>
      </c>
      <c r="E168" s="12"/>
      <c r="F168" s="12"/>
      <c r="G168" s="12"/>
      <c r="H168" s="12"/>
      <c r="I168" s="12"/>
      <c r="J168" s="6"/>
      <c r="K168" s="6">
        <v>22.81</v>
      </c>
      <c r="L168" s="57" t="s">
        <v>180</v>
      </c>
      <c r="M168" s="22"/>
      <c r="N168" s="30">
        <f t="shared" si="6"/>
        <v>0</v>
      </c>
    </row>
    <row r="169" spans="1:14" ht="52.5">
      <c r="A169" s="70">
        <v>47</v>
      </c>
      <c r="B169" s="70">
        <v>128</v>
      </c>
      <c r="C169" s="71">
        <v>28</v>
      </c>
      <c r="D169" s="72" t="s">
        <v>147</v>
      </c>
      <c r="E169" s="12"/>
      <c r="F169" s="12"/>
      <c r="G169" s="12"/>
      <c r="H169" s="12"/>
      <c r="I169" s="12"/>
      <c r="J169" s="6"/>
      <c r="K169" s="6">
        <v>10.67</v>
      </c>
      <c r="L169" s="57" t="s">
        <v>181</v>
      </c>
      <c r="M169" s="22"/>
      <c r="N169" s="30">
        <f t="shared" si="6"/>
        <v>0</v>
      </c>
    </row>
    <row r="170" spans="1:14" ht="15">
      <c r="A170" s="139" t="s">
        <v>11</v>
      </c>
      <c r="B170" s="140"/>
      <c r="C170" s="140"/>
      <c r="D170" s="140"/>
      <c r="E170" s="140"/>
      <c r="F170" s="140"/>
      <c r="G170" s="140"/>
      <c r="H170" s="140"/>
      <c r="I170" s="140"/>
      <c r="J170" s="140"/>
      <c r="K170" s="140"/>
      <c r="L170" s="140"/>
      <c r="M170" s="141"/>
      <c r="N170" s="30">
        <f>SUM(N145:N169)</f>
        <v>0</v>
      </c>
    </row>
    <row r="171" spans="1:14" ht="15">
      <c r="A171" s="51"/>
      <c r="B171" s="14"/>
      <c r="C171" s="14"/>
      <c r="D171" s="14"/>
      <c r="E171" s="14"/>
      <c r="F171" s="14"/>
      <c r="G171" s="14"/>
      <c r="H171" s="14"/>
      <c r="I171" s="14"/>
      <c r="J171" s="14"/>
      <c r="K171" s="14"/>
      <c r="L171" s="62"/>
      <c r="M171" s="14"/>
      <c r="N171" s="34"/>
    </row>
    <row r="172" spans="1:14" ht="15">
      <c r="A172" s="35"/>
      <c r="B172" s="16"/>
      <c r="C172" s="16"/>
      <c r="D172" s="16"/>
      <c r="E172" s="16"/>
      <c r="F172" s="16"/>
      <c r="G172" s="16"/>
      <c r="H172" s="16"/>
      <c r="I172" s="16"/>
      <c r="J172" s="16"/>
      <c r="K172" s="16"/>
      <c r="L172" s="63"/>
      <c r="M172" s="16"/>
      <c r="N172" s="36"/>
    </row>
    <row r="173" spans="1:14" ht="20.25">
      <c r="A173" s="37" t="s">
        <v>14</v>
      </c>
      <c r="B173" s="52"/>
      <c r="C173" s="52"/>
      <c r="D173" s="52"/>
      <c r="E173" s="52"/>
      <c r="F173" s="52"/>
      <c r="G173" s="52"/>
      <c r="H173" s="52"/>
      <c r="I173" s="52"/>
      <c r="J173" s="52"/>
      <c r="K173" s="52"/>
      <c r="L173" s="64"/>
      <c r="M173" s="52"/>
      <c r="N173" s="53"/>
    </row>
    <row r="174" spans="1:14">
      <c r="A174" s="142"/>
      <c r="B174" s="143"/>
      <c r="C174" s="143"/>
      <c r="D174" s="143"/>
      <c r="E174" s="143"/>
      <c r="F174" s="143"/>
      <c r="G174" s="143"/>
      <c r="H174" s="143"/>
      <c r="I174" s="143"/>
      <c r="J174" s="143"/>
      <c r="K174" s="143"/>
      <c r="L174" s="143"/>
      <c r="M174" s="143"/>
      <c r="N174" s="144"/>
    </row>
    <row r="175" spans="1:14">
      <c r="A175" s="145"/>
      <c r="B175" s="143"/>
      <c r="C175" s="143"/>
      <c r="D175" s="143"/>
      <c r="E175" s="143"/>
      <c r="F175" s="143"/>
      <c r="G175" s="143"/>
      <c r="H175" s="143"/>
      <c r="I175" s="143"/>
      <c r="J175" s="143"/>
      <c r="K175" s="143"/>
      <c r="L175" s="143"/>
      <c r="M175" s="143"/>
      <c r="N175" s="144"/>
    </row>
    <row r="176" spans="1:14">
      <c r="A176" s="145"/>
      <c r="B176" s="143"/>
      <c r="C176" s="143"/>
      <c r="D176" s="143"/>
      <c r="E176" s="143"/>
      <c r="F176" s="143"/>
      <c r="G176" s="143"/>
      <c r="H176" s="143"/>
      <c r="I176" s="143"/>
      <c r="J176" s="143"/>
      <c r="K176" s="143"/>
      <c r="L176" s="143"/>
      <c r="M176" s="143"/>
      <c r="N176" s="144"/>
    </row>
    <row r="177" spans="1:14">
      <c r="A177" s="145"/>
      <c r="B177" s="143"/>
      <c r="C177" s="143"/>
      <c r="D177" s="143"/>
      <c r="E177" s="143"/>
      <c r="F177" s="143"/>
      <c r="G177" s="143"/>
      <c r="H177" s="143"/>
      <c r="I177" s="143"/>
      <c r="J177" s="143"/>
      <c r="K177" s="143"/>
      <c r="L177" s="143"/>
      <c r="M177" s="143"/>
      <c r="N177" s="144"/>
    </row>
    <row r="178" spans="1:14">
      <c r="A178" s="145"/>
      <c r="B178" s="143"/>
      <c r="C178" s="143"/>
      <c r="D178" s="143"/>
      <c r="E178" s="143"/>
      <c r="F178" s="143"/>
      <c r="G178" s="143"/>
      <c r="H178" s="143"/>
      <c r="I178" s="143"/>
      <c r="J178" s="143"/>
      <c r="K178" s="143"/>
      <c r="L178" s="143"/>
      <c r="M178" s="143"/>
      <c r="N178" s="144"/>
    </row>
    <row r="179" spans="1:14">
      <c r="A179" s="145"/>
      <c r="B179" s="143"/>
      <c r="C179" s="143"/>
      <c r="D179" s="143"/>
      <c r="E179" s="143"/>
      <c r="F179" s="143"/>
      <c r="G179" s="143"/>
      <c r="H179" s="143"/>
      <c r="I179" s="143"/>
      <c r="J179" s="143"/>
      <c r="K179" s="143"/>
      <c r="L179" s="143"/>
      <c r="M179" s="143"/>
      <c r="N179" s="144"/>
    </row>
    <row r="180" spans="1:14">
      <c r="A180" s="146"/>
      <c r="B180" s="147"/>
      <c r="C180" s="147"/>
      <c r="D180" s="147"/>
      <c r="E180" s="147"/>
      <c r="F180" s="147"/>
      <c r="G180" s="147"/>
      <c r="H180" s="147"/>
      <c r="I180" s="147"/>
      <c r="J180" s="147"/>
      <c r="K180" s="147"/>
      <c r="L180" s="147"/>
      <c r="M180" s="147"/>
      <c r="N180" s="148"/>
    </row>
    <row r="181" spans="1:14" ht="21">
      <c r="A181" s="121" t="s">
        <v>18</v>
      </c>
      <c r="B181" s="122"/>
      <c r="C181" s="123"/>
      <c r="D181" s="112" t="s">
        <v>237</v>
      </c>
      <c r="E181" s="113"/>
      <c r="F181" s="113"/>
      <c r="G181" s="113"/>
      <c r="H181" s="113"/>
      <c r="I181" s="113"/>
      <c r="J181" s="113"/>
      <c r="K181" s="113"/>
      <c r="L181" s="113"/>
      <c r="M181" s="113"/>
      <c r="N181" s="114"/>
    </row>
    <row r="182" spans="1:14" ht="15">
      <c r="A182" s="54"/>
      <c r="B182" s="55"/>
      <c r="C182" s="55"/>
      <c r="D182" s="55"/>
      <c r="E182" s="55"/>
      <c r="F182" s="55"/>
      <c r="G182" s="55"/>
      <c r="H182" s="55"/>
      <c r="I182" s="55"/>
      <c r="J182" s="55"/>
      <c r="K182" s="55"/>
      <c r="L182" s="65"/>
      <c r="M182" s="55"/>
      <c r="N182" s="33"/>
    </row>
    <row r="183" spans="1:14" ht="20.25">
      <c r="A183" s="37" t="s">
        <v>15</v>
      </c>
      <c r="B183" s="52"/>
      <c r="C183" s="52"/>
      <c r="D183" s="52"/>
      <c r="E183" s="133"/>
      <c r="F183" s="133"/>
      <c r="G183" s="133"/>
      <c r="H183" s="133"/>
      <c r="I183" s="133"/>
      <c r="J183" s="134"/>
      <c r="K183" s="134"/>
      <c r="L183" s="134"/>
      <c r="M183" s="134"/>
      <c r="N183" s="135"/>
    </row>
    <row r="184" spans="1:14">
      <c r="A184" s="149"/>
      <c r="B184" s="150"/>
      <c r="C184" s="150"/>
      <c r="D184" s="150"/>
      <c r="E184" s="150"/>
      <c r="F184" s="150"/>
      <c r="G184" s="150"/>
      <c r="H184" s="150"/>
      <c r="I184" s="150"/>
      <c r="J184" s="150"/>
      <c r="K184" s="150"/>
      <c r="L184" s="150"/>
      <c r="M184" s="150"/>
      <c r="N184" s="151"/>
    </row>
    <row r="185" spans="1:14">
      <c r="A185" s="152"/>
      <c r="B185" s="150"/>
      <c r="C185" s="150"/>
      <c r="D185" s="150"/>
      <c r="E185" s="150"/>
      <c r="F185" s="150"/>
      <c r="G185" s="150"/>
      <c r="H185" s="150"/>
      <c r="I185" s="150"/>
      <c r="J185" s="150"/>
      <c r="K185" s="150"/>
      <c r="L185" s="150"/>
      <c r="M185" s="150"/>
      <c r="N185" s="151"/>
    </row>
    <row r="186" spans="1:14">
      <c r="A186" s="153"/>
      <c r="B186" s="154"/>
      <c r="C186" s="154"/>
      <c r="D186" s="154"/>
      <c r="E186" s="154"/>
      <c r="F186" s="154"/>
      <c r="G186" s="154"/>
      <c r="H186" s="154"/>
      <c r="I186" s="154"/>
      <c r="J186" s="154"/>
      <c r="K186" s="154"/>
      <c r="L186" s="154"/>
      <c r="M186" s="154"/>
      <c r="N186" s="155"/>
    </row>
    <row r="187" spans="1:14">
      <c r="A187" s="127"/>
      <c r="B187" s="128"/>
      <c r="C187" s="128"/>
      <c r="D187" s="128"/>
      <c r="E187" s="128"/>
      <c r="F187" s="128"/>
      <c r="G187" s="128"/>
      <c r="H187" s="128"/>
      <c r="I187" s="128"/>
      <c r="J187" s="128"/>
      <c r="K187" s="128"/>
      <c r="L187" s="128"/>
      <c r="M187" s="128"/>
      <c r="N187" s="129"/>
    </row>
    <row r="188" spans="1:14">
      <c r="A188" s="130"/>
      <c r="B188" s="131"/>
      <c r="C188" s="131"/>
      <c r="D188" s="131"/>
      <c r="E188" s="131"/>
      <c r="F188" s="131"/>
      <c r="G188" s="131"/>
      <c r="H188" s="131"/>
      <c r="I188" s="131"/>
      <c r="J188" s="131"/>
      <c r="K188" s="131"/>
      <c r="L188" s="131"/>
      <c r="M188" s="131"/>
      <c r="N188" s="132"/>
    </row>
    <row r="189" spans="1:14">
      <c r="A189" s="130"/>
      <c r="B189" s="131"/>
      <c r="C189" s="131"/>
      <c r="D189" s="131"/>
      <c r="E189" s="131"/>
      <c r="F189" s="131"/>
      <c r="G189" s="131"/>
      <c r="H189" s="131"/>
      <c r="I189" s="131"/>
      <c r="J189" s="131"/>
      <c r="K189" s="131"/>
      <c r="L189" s="131"/>
      <c r="M189" s="131"/>
      <c r="N189" s="132"/>
    </row>
    <row r="190" spans="1:14">
      <c r="A190" s="124"/>
      <c r="B190" s="125"/>
      <c r="C190" s="125"/>
      <c r="D190" s="125"/>
      <c r="E190" s="125"/>
      <c r="F190" s="125"/>
      <c r="G190" s="125"/>
      <c r="H190" s="125"/>
      <c r="I190" s="125"/>
      <c r="J190" s="125"/>
      <c r="K190" s="125"/>
      <c r="L190" s="125"/>
      <c r="M190" s="125"/>
      <c r="N190" s="126"/>
    </row>
    <row r="191" spans="1:14" ht="15">
      <c r="A191" s="38" t="s">
        <v>16</v>
      </c>
      <c r="B191" s="23"/>
      <c r="C191" s="23"/>
      <c r="D191" s="23"/>
      <c r="E191" s="23"/>
      <c r="F191" s="23"/>
      <c r="G191" s="23"/>
      <c r="H191" s="23"/>
      <c r="I191" s="23"/>
      <c r="J191" s="23" t="s">
        <v>17</v>
      </c>
      <c r="K191" s="23"/>
      <c r="L191" s="66"/>
      <c r="M191" s="23"/>
      <c r="N191" s="39"/>
    </row>
    <row r="192" spans="1:14" ht="15.75" thickBot="1">
      <c r="A192" s="40"/>
      <c r="B192" s="41"/>
      <c r="C192" s="41"/>
      <c r="D192" s="41"/>
      <c r="E192" s="41"/>
      <c r="F192" s="41"/>
      <c r="G192" s="41"/>
      <c r="H192" s="41"/>
      <c r="I192" s="41"/>
      <c r="J192" s="41"/>
      <c r="K192" s="41"/>
      <c r="L192" s="67"/>
      <c r="M192" s="41"/>
      <c r="N192" s="42"/>
    </row>
    <row r="193" spans="1:14" ht="15">
      <c r="A193" s="16"/>
      <c r="B193" s="16"/>
      <c r="C193" s="16"/>
      <c r="D193" s="16"/>
      <c r="E193" s="16"/>
      <c r="F193" s="16"/>
      <c r="G193" s="16"/>
      <c r="H193" s="16"/>
      <c r="I193" s="16"/>
      <c r="J193" s="16"/>
      <c r="K193" s="16"/>
      <c r="L193" s="63"/>
      <c r="M193" s="16"/>
      <c r="N193" s="17"/>
    </row>
    <row r="194" spans="1:14" ht="15">
      <c r="A194" s="16"/>
      <c r="B194" s="16"/>
      <c r="C194" s="16"/>
      <c r="D194" s="16"/>
      <c r="E194" s="16"/>
      <c r="F194" s="16"/>
      <c r="G194" s="16"/>
      <c r="H194" s="16"/>
      <c r="I194" s="16"/>
      <c r="J194" s="16"/>
      <c r="K194" s="16"/>
      <c r="L194" s="63"/>
      <c r="M194" s="16"/>
      <c r="N194" s="17"/>
    </row>
    <row r="195" spans="1:14" ht="15">
      <c r="E195" s="16"/>
      <c r="F195" s="16"/>
      <c r="G195" s="16"/>
      <c r="H195" s="16"/>
      <c r="I195" s="16"/>
      <c r="J195" s="16"/>
      <c r="K195" s="16"/>
      <c r="L195" s="63"/>
      <c r="M195" s="16"/>
      <c r="N195" s="17"/>
    </row>
    <row r="196" spans="1:14" ht="15">
      <c r="E196" s="16"/>
      <c r="F196" s="16"/>
      <c r="G196" s="16"/>
      <c r="H196" s="16"/>
      <c r="I196" s="16"/>
      <c r="J196" s="16"/>
      <c r="K196" s="16"/>
      <c r="L196" s="63"/>
      <c r="M196" s="16"/>
      <c r="N196" s="17"/>
    </row>
    <row r="197" spans="1:14" ht="15">
      <c r="E197" s="16"/>
      <c r="F197" s="16"/>
      <c r="G197" s="16"/>
      <c r="H197" s="16"/>
      <c r="I197" s="16"/>
      <c r="J197" s="16"/>
      <c r="K197" s="16"/>
      <c r="L197" s="63"/>
      <c r="M197" s="16"/>
      <c r="N197" s="17"/>
    </row>
    <row r="198" spans="1:14" ht="15">
      <c r="E198" s="16"/>
      <c r="F198" s="16"/>
      <c r="G198" s="16"/>
      <c r="H198" s="16"/>
      <c r="I198" s="16"/>
      <c r="J198" s="16"/>
      <c r="K198" s="16"/>
      <c r="L198" s="63"/>
      <c r="M198" s="16"/>
      <c r="N198" s="17"/>
    </row>
    <row r="199" spans="1:14" ht="15">
      <c r="E199" s="16"/>
      <c r="F199" s="16"/>
      <c r="G199" s="16"/>
      <c r="H199" s="16"/>
      <c r="I199" s="16"/>
      <c r="J199" s="16"/>
      <c r="K199" s="16"/>
      <c r="L199" s="63"/>
      <c r="M199" s="16"/>
      <c r="N199" s="17"/>
    </row>
    <row r="200" spans="1:14" ht="15">
      <c r="E200" s="16"/>
      <c r="F200" s="16"/>
      <c r="G200" s="16"/>
      <c r="H200" s="16"/>
      <c r="I200" s="16"/>
      <c r="J200" s="16"/>
      <c r="K200" s="16"/>
      <c r="L200" s="63"/>
      <c r="M200" s="16"/>
      <c r="N200" s="17"/>
    </row>
    <row r="201" spans="1:14" ht="15">
      <c r="E201" s="16"/>
      <c r="F201" s="16"/>
      <c r="G201" s="16"/>
      <c r="H201" s="16"/>
      <c r="I201" s="16"/>
      <c r="J201" s="16"/>
      <c r="K201" s="16"/>
      <c r="L201" s="63"/>
      <c r="M201" s="16"/>
      <c r="N201" s="17"/>
    </row>
    <row r="202" spans="1:14" ht="15">
      <c r="E202" s="16"/>
      <c r="F202" s="16"/>
      <c r="G202" s="16"/>
      <c r="H202" s="16"/>
      <c r="I202" s="16"/>
      <c r="J202" s="16"/>
      <c r="K202" s="16"/>
      <c r="L202" s="63"/>
      <c r="M202" s="16"/>
      <c r="N202" s="17"/>
    </row>
    <row r="203" spans="1:14" ht="15">
      <c r="E203" s="16"/>
      <c r="F203" s="16"/>
      <c r="G203" s="16"/>
      <c r="H203" s="16"/>
      <c r="I203" s="16"/>
      <c r="J203" s="16"/>
      <c r="K203" s="16"/>
      <c r="L203" s="63"/>
      <c r="M203" s="16"/>
      <c r="N203" s="17"/>
    </row>
    <row r="204" spans="1:14" ht="15">
      <c r="E204" s="16"/>
      <c r="F204" s="16"/>
      <c r="G204" s="16"/>
      <c r="H204" s="16"/>
      <c r="I204" s="16"/>
      <c r="J204" s="16"/>
      <c r="K204" s="16"/>
      <c r="L204" s="63"/>
      <c r="M204" s="16"/>
      <c r="N204" s="17"/>
    </row>
    <row r="205" spans="1:14" ht="15">
      <c r="E205" s="16"/>
      <c r="F205" s="16"/>
      <c r="G205" s="16"/>
      <c r="H205" s="16"/>
      <c r="I205" s="16"/>
      <c r="J205" s="16"/>
      <c r="K205" s="16"/>
      <c r="L205" s="63"/>
      <c r="M205" s="16"/>
      <c r="N205" s="17"/>
    </row>
    <row r="206" spans="1:14" ht="15">
      <c r="E206" s="16"/>
      <c r="F206" s="16"/>
      <c r="G206" s="16"/>
      <c r="H206" s="16"/>
      <c r="I206" s="16"/>
      <c r="J206" s="16"/>
      <c r="K206" s="16"/>
      <c r="L206" s="63"/>
      <c r="M206" s="16"/>
      <c r="N206" s="17"/>
    </row>
    <row r="218" spans="2:2">
      <c r="B218" s="5"/>
    </row>
    <row r="219" spans="2:2">
      <c r="B219" s="5"/>
    </row>
    <row r="220" spans="2:2">
      <c r="B220" s="5"/>
    </row>
    <row r="221" spans="2:2">
      <c r="B221" s="5"/>
    </row>
    <row r="222" spans="2:2">
      <c r="B222" s="5"/>
    </row>
    <row r="223" spans="2:2">
      <c r="B223" s="5"/>
    </row>
    <row r="224" spans="2:2">
      <c r="B224" s="5"/>
    </row>
    <row r="273" spans="2:2">
      <c r="B273" s="5"/>
    </row>
    <row r="274" spans="2:2">
      <c r="B274" s="5"/>
    </row>
    <row r="297" spans="2:2">
      <c r="B297" s="5"/>
    </row>
    <row r="307" spans="2:2">
      <c r="B307" s="5"/>
    </row>
  </sheetData>
  <mergeCells count="79">
    <mergeCell ref="A17:N17"/>
    <mergeCell ref="A18:D18"/>
    <mergeCell ref="L18:N18"/>
    <mergeCell ref="A15:M15"/>
    <mergeCell ref="A16:N16"/>
    <mergeCell ref="A1:N1"/>
    <mergeCell ref="A4:N4"/>
    <mergeCell ref="E3:N3"/>
    <mergeCell ref="A3:D3"/>
    <mergeCell ref="L2:N2"/>
    <mergeCell ref="A2:K2"/>
    <mergeCell ref="A5:N5"/>
    <mergeCell ref="A6:N6"/>
    <mergeCell ref="A7:N7"/>
    <mergeCell ref="A8:D8"/>
    <mergeCell ref="L8:N8"/>
    <mergeCell ref="A11:A14"/>
    <mergeCell ref="A155:A156"/>
    <mergeCell ref="A33:A34"/>
    <mergeCell ref="A35:A36"/>
    <mergeCell ref="A150:A151"/>
    <mergeCell ref="A24:A25"/>
    <mergeCell ref="A28:N28"/>
    <mergeCell ref="A29:D29"/>
    <mergeCell ref="L29:N29"/>
    <mergeCell ref="A20:A22"/>
    <mergeCell ref="A26:M26"/>
    <mergeCell ref="A27:N27"/>
    <mergeCell ref="L53:N53"/>
    <mergeCell ref="A142:N142"/>
    <mergeCell ref="A124:A130"/>
    <mergeCell ref="A75:A79"/>
    <mergeCell ref="A187:N190"/>
    <mergeCell ref="E183:N183"/>
    <mergeCell ref="A162:A165"/>
    <mergeCell ref="A166:A168"/>
    <mergeCell ref="A105:A106"/>
    <mergeCell ref="A157:A159"/>
    <mergeCell ref="A160:A161"/>
    <mergeCell ref="A133:A135"/>
    <mergeCell ref="A109:A111"/>
    <mergeCell ref="A131:A132"/>
    <mergeCell ref="A119:M119"/>
    <mergeCell ref="A170:M170"/>
    <mergeCell ref="A143:D143"/>
    <mergeCell ref="L143:N143"/>
    <mergeCell ref="A174:N180"/>
    <mergeCell ref="A184:N186"/>
    <mergeCell ref="D181:N181"/>
    <mergeCell ref="A152:A153"/>
    <mergeCell ref="A57:A72"/>
    <mergeCell ref="A90:A91"/>
    <mergeCell ref="A93:A102"/>
    <mergeCell ref="A103:A104"/>
    <mergeCell ref="A82:N82"/>
    <mergeCell ref="A80:M80"/>
    <mergeCell ref="A83:D83"/>
    <mergeCell ref="L83:N83"/>
    <mergeCell ref="A181:C181"/>
    <mergeCell ref="A121:N121"/>
    <mergeCell ref="A122:D122"/>
    <mergeCell ref="L122:N122"/>
    <mergeCell ref="A141:N141"/>
    <mergeCell ref="A136:A137"/>
    <mergeCell ref="A140:M140"/>
    <mergeCell ref="A145:A147"/>
    <mergeCell ref="A31:A32"/>
    <mergeCell ref="A37:A39"/>
    <mergeCell ref="A85:A89"/>
    <mergeCell ref="A55:A56"/>
    <mergeCell ref="A45:A46"/>
    <mergeCell ref="A40:A41"/>
    <mergeCell ref="A42:A43"/>
    <mergeCell ref="A50:M50"/>
    <mergeCell ref="A52:N52"/>
    <mergeCell ref="A53:D53"/>
    <mergeCell ref="A47:A49"/>
    <mergeCell ref="A120:N120"/>
    <mergeCell ref="A113:A118"/>
  </mergeCells>
  <pageMargins left="0.46" right="0.36" top="0.78740157480314965" bottom="0.39370078740157483" header="0.31496062992125984" footer="0.31496062992125984"/>
  <pageSetup paperSize="9" scale="70"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Licitações</dc:creator>
  <cp:lastModifiedBy>Licitações</cp:lastModifiedBy>
  <cp:lastPrinted>2014-10-16T13:06:30Z</cp:lastPrinted>
  <dcterms:created xsi:type="dcterms:W3CDTF">2014-08-12T12:30:52Z</dcterms:created>
  <dcterms:modified xsi:type="dcterms:W3CDTF">2014-10-17T19:14:37Z</dcterms:modified>
</cp:coreProperties>
</file>