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2016\Registro de Preços\Concorrência\Planilhas\"/>
    </mc:Choice>
  </mc:AlternateContent>
  <bookViews>
    <workbookView xWindow="0" yWindow="0" windowWidth="20490" windowHeight="7755"/>
  </bookViews>
  <sheets>
    <sheet name="Plan1" sheetId="1" r:id="rId1"/>
    <sheet name="Plan2" sheetId="2" r:id="rId2"/>
    <sheet name="Plan3" sheetId="3" r:id="rId3"/>
  </sheets>
  <definedNames>
    <definedName name="_GoBack" localSheetId="0">Plan1!#REF!</definedName>
    <definedName name="_xlnm.Print_Area" localSheetId="0">Plan1!$A$1:$F$535</definedName>
  </definedNames>
  <calcPr calcId="152511"/>
</workbook>
</file>

<file path=xl/calcChain.xml><?xml version="1.0" encoding="utf-8"?>
<calcChain xmlns="http://schemas.openxmlformats.org/spreadsheetml/2006/main">
  <c r="F487" i="1" l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5" i="1"/>
  <c r="F476" i="1"/>
  <c r="F477" i="1"/>
  <c r="F478" i="1"/>
  <c r="F479" i="1"/>
  <c r="F480" i="1"/>
  <c r="F481" i="1"/>
  <c r="F482" i="1"/>
  <c r="F453" i="1"/>
  <c r="F444" i="1"/>
  <c r="F443" i="1"/>
  <c r="F423" i="1"/>
  <c r="F418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301" i="1"/>
  <c r="F210" i="1"/>
  <c r="F211" i="1"/>
  <c r="F110" i="1"/>
  <c r="F212" i="1"/>
  <c r="F213" i="1"/>
  <c r="F116" i="1"/>
  <c r="F249" i="1"/>
  <c r="F214" i="1"/>
  <c r="F215" i="1"/>
  <c r="F216" i="1"/>
  <c r="F217" i="1"/>
  <c r="F218" i="1"/>
  <c r="F219" i="1"/>
  <c r="F220" i="1"/>
  <c r="F176" i="1"/>
  <c r="F474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197" i="1"/>
  <c r="F171" i="1"/>
  <c r="F172" i="1"/>
  <c r="F173" i="1"/>
  <c r="F174" i="1"/>
  <c r="F175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70" i="1"/>
  <c r="F165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4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1" i="1"/>
  <c r="F112" i="1"/>
  <c r="F113" i="1"/>
  <c r="F114" i="1"/>
  <c r="F115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93" i="1"/>
  <c r="F88" i="1"/>
  <c r="F89" i="1" s="1"/>
  <c r="F7" i="1"/>
  <c r="F139" i="1" l="1"/>
  <c r="F166" i="1"/>
  <c r="F240" i="1"/>
  <c r="F483" i="1"/>
  <c r="F193" i="1"/>
  <c r="F250" i="1"/>
  <c r="F245" i="1" l="1"/>
  <c r="F246" i="1"/>
  <c r="F256" i="1"/>
  <c r="F431" i="1" l="1"/>
  <c r="F509" i="1"/>
  <c r="F400" i="1"/>
  <c r="F399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424" i="1"/>
  <c r="F425" i="1"/>
  <c r="F426" i="1"/>
  <c r="F427" i="1"/>
  <c r="F428" i="1"/>
  <c r="F429" i="1"/>
  <c r="F430" i="1"/>
  <c r="F432" i="1"/>
  <c r="F433" i="1"/>
  <c r="F434" i="1"/>
  <c r="F435" i="1"/>
  <c r="F436" i="1"/>
  <c r="F437" i="1"/>
  <c r="F438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416" i="1"/>
  <c r="F297" i="1"/>
  <c r="F298" i="1"/>
  <c r="F299" i="1"/>
  <c r="F300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7" i="1"/>
  <c r="F296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244" i="1"/>
  <c r="F247" i="1"/>
  <c r="F248" i="1"/>
  <c r="F252" i="1"/>
  <c r="F253" i="1"/>
  <c r="F254" i="1"/>
  <c r="F255" i="1"/>
  <c r="F261" i="1"/>
  <c r="F262" i="1" s="1"/>
  <c r="F266" i="1"/>
  <c r="F445" i="1"/>
  <c r="F446" i="1"/>
  <c r="F447" i="1"/>
  <c r="F448" i="1"/>
  <c r="F510" i="1"/>
  <c r="F511" i="1"/>
  <c r="F512" i="1"/>
  <c r="F251" i="1"/>
  <c r="F513" i="1"/>
  <c r="F514" i="1"/>
  <c r="F515" i="1"/>
  <c r="F516" i="1"/>
  <c r="F517" i="1"/>
  <c r="F518" i="1"/>
  <c r="F519" i="1"/>
  <c r="F419" i="1" l="1"/>
  <c r="F84" i="1"/>
  <c r="F449" i="1"/>
  <c r="F439" i="1"/>
  <c r="F520" i="1"/>
  <c r="F292" i="1"/>
  <c r="F257" i="1"/>
  <c r="F505" i="1"/>
</calcChain>
</file>

<file path=xl/sharedStrings.xml><?xml version="1.0" encoding="utf-8"?>
<sst xmlns="http://schemas.openxmlformats.org/spreadsheetml/2006/main" count="599" uniqueCount="488">
  <si>
    <t>PREFEITURA MUNICIPAL DE VACARIA/RS</t>
  </si>
  <si>
    <t>SOLICITAMOS A AQUISIÇÃO DOS MATERIAIS ABAIXO DISCRIMINADOS NAS SEGUINTES QUANTIDADES:</t>
  </si>
  <si>
    <t>PREÇO</t>
  </si>
  <si>
    <t>ITEM</t>
  </si>
  <si>
    <t>QUANTIDADE SOLICITADA</t>
  </si>
  <si>
    <t>TOTAL</t>
  </si>
  <si>
    <t>DESCRIÇÃO DO MEDICAMENTO</t>
  </si>
  <si>
    <t>JUSTIFICATIVA DO PEDIDO:</t>
  </si>
  <si>
    <t>LOCAL DE ENTREGA:</t>
  </si>
  <si>
    <t>ASSINATURA DO RESPONSÁVEL PELO PEDIDO</t>
  </si>
  <si>
    <t>SECRETARIA MUNICIPAL DE SAUDE</t>
  </si>
  <si>
    <t>DATA: VACARIA,  ____  / ____ / 201 __</t>
  </si>
  <si>
    <t>QUANTIDADE DO EDITAL</t>
  </si>
  <si>
    <t>Amoxicilina + Clavulanato de Potássio 500mg/ 125mg/ cp (ESPECIAL)</t>
  </si>
  <si>
    <t>Hidróxido Alumínio 61,5 mg/ml susp. Oral frs. c/ 100ml(COMUM)</t>
  </si>
  <si>
    <t>Dexametasona 4mg(COMUM)</t>
  </si>
  <si>
    <t>Sulfametoxazol + Trimetoprima 40+8 mg/ml susp. oral fr. 100ml (ESPECIAL)</t>
  </si>
  <si>
    <t>Água destilada ampola plástica transparente 20 ml ampola (comum)</t>
  </si>
  <si>
    <t>Bissulfito Clopidogrel 75 mg cp (comum)</t>
  </si>
  <si>
    <t>Fenitoína ampola 50mg/ml ampola de 5ml (especial)</t>
  </si>
  <si>
    <t>Lidocaína 2 % c/ vasoconstritor ampola 20ml (comum)</t>
  </si>
  <si>
    <t>Midazolam 5mg/ml ampola 5ml (especial)</t>
  </si>
  <si>
    <t>Sulfato de Terbutalina 0,5mg/ml ampola 1ml (comum)</t>
  </si>
  <si>
    <t>Albendazol 400mg cp (COMUM)</t>
  </si>
  <si>
    <t>TOPIRAMATO 25MG CP (ESPECIAL)</t>
  </si>
  <si>
    <t>ATORVASTATINA 10MG CP(COMUM)</t>
  </si>
  <si>
    <t>ATORVASTATINA 20MG CP(COMUM)</t>
  </si>
  <si>
    <t>BACLOFENO 10MG CP(COMUM)</t>
  </si>
  <si>
    <t>CARVEDILOL 25MG CP(COMUM)</t>
  </si>
  <si>
    <t>CIPROFIBRATO 100MG (COMUM)</t>
  </si>
  <si>
    <t>CLONAZEPAM 2,5MG/ML GOTAS FR (ESPECIAL)</t>
  </si>
  <si>
    <t>GLICOSAMINA 1,5G SACHE(COMUM)</t>
  </si>
  <si>
    <t>Heparina 5.000UI frasco ampola de 5ml (comum)</t>
  </si>
  <si>
    <t>ALOPURINOL 300MG CP(COMUM)</t>
  </si>
  <si>
    <t>Ibuprofeno 20mg/ml susp. Oral frs.100ml(COMUM)</t>
  </si>
  <si>
    <t>Noretisterona 0,35mg CP (COMUM)</t>
  </si>
  <si>
    <t>Ácido Valproico 250 mg cp. (ESPECIAL)</t>
  </si>
  <si>
    <t>Mikania glomerata sprengel (guaco) xarope frs. c/ 150 ml(COMUM)</t>
  </si>
  <si>
    <t>WELLBUTRIN XL 150MG CP(ESPECIAL)</t>
  </si>
  <si>
    <t>ASSINATURA SECRETÁRIO</t>
  </si>
  <si>
    <t>Alendronato de sódio 10mg cp. (COMUM)</t>
  </si>
  <si>
    <t>Nifedipino 20mg retard cp (comum)</t>
  </si>
  <si>
    <t>Benzilpenicilina Benzatina 600.000 UI fr. (ESPECIAL)</t>
  </si>
  <si>
    <t>CARBAMAZEPINA 200MG CP (ESPECIAL)</t>
  </si>
  <si>
    <t>GLIMEPIRIDA 2MG CP(COMUM)</t>
  </si>
  <si>
    <t>GLIMEPIRIDA 4MG CP(COMUM)</t>
  </si>
  <si>
    <t>MEMANTINA 10MG CP (ESPECIAL)</t>
  </si>
  <si>
    <t>Benzilpenicilina 600.000UI Fr ampola (especial)</t>
  </si>
  <si>
    <t>Bicarbonato de sódio 8,4% ampola 10ml (comum)</t>
  </si>
  <si>
    <t>Cloreto de potássio 10% ampola 10ml (comum)</t>
  </si>
  <si>
    <t>Cloreto de sódio 20% ampola 10ml (comum)</t>
  </si>
  <si>
    <t>Cloridrato de Etilefrina 10mg/ml ampola 1ml (especial)</t>
  </si>
  <si>
    <t>Cloridrato de Metoclopramida 5mg/ml ampola1ml (comum)</t>
  </si>
  <si>
    <t>Deslanosídeo 0,2mg/ml ampola 2ml (comum)</t>
  </si>
  <si>
    <t>Glicose 50% ampola de 10ml (comum)</t>
  </si>
  <si>
    <t>nitroprusseto de sódio 25mg/ml  ampola 2ml (comum)</t>
  </si>
  <si>
    <t>Solução de Manitol 20% frasco ou bolsa sistema fechado 250ml (comum)</t>
  </si>
  <si>
    <t>Solução de Ringer com Lactato frasco ou bolsa sistema fechado 500ml (comum)</t>
  </si>
  <si>
    <t>DOTAÇÃO</t>
  </si>
  <si>
    <t>Água destilada 1000mL (COMUM)</t>
  </si>
  <si>
    <t>Amoxicilina+clavulanato de potássio 50mg/12,5mg/ml susp. oral fr. 75ml (ESPECIAL)</t>
  </si>
  <si>
    <t>Butilbrometo de Escopolamina 10mg/ml gotas frasco de 20ml(COMUM)</t>
  </si>
  <si>
    <t>Ibuprofeno 300mg cp(COMUM)</t>
  </si>
  <si>
    <t>Ibuprofeno 100mg/ml gotas frasco 20ml</t>
  </si>
  <si>
    <t>Ivermectina 6mg cp. (COMUM)</t>
  </si>
  <si>
    <t>Loratadina 1mg/ml xarope frasco com 100ml (COMUM)</t>
  </si>
  <si>
    <t>Neomicina +Bacitracina 5mg+250ui/g pom.derm 50 g (COMUM)</t>
  </si>
  <si>
    <t>Paracetamol 750mg (COMUM)</t>
  </si>
  <si>
    <t>Soro Fisiológico 0,9% 100ml com tampa rosca fr 100ml (COMUM)</t>
  </si>
  <si>
    <t>Atenolol 50mg cp. (COMUM)</t>
  </si>
  <si>
    <t>Isossorbida (mononitrato) 20 mg cp. (COMUM)</t>
  </si>
  <si>
    <t>Isossorbida 5mg cp (sublingual) (COMUM)</t>
  </si>
  <si>
    <t>Maleato de Enalapril 5 mg cp. (COMUM)</t>
  </si>
  <si>
    <t>Propranolol 10mg cp(COMUM)</t>
  </si>
  <si>
    <t>Cetoconazol 200mg cp (COMUM)</t>
  </si>
  <si>
    <t>Metronidazol creme vaginal 100mg/g 50g com aplicadores (COMUM)</t>
  </si>
  <si>
    <t>ALPRAZOLAM 2MG CP (ESPECIAL)</t>
  </si>
  <si>
    <t>BUPROPIONA 150MG CP (ESPECIAL)</t>
  </si>
  <si>
    <t>CARBAMAZEPINA 400MG CP (ESPECIAL)</t>
  </si>
  <si>
    <t>CARVEDILOL 12,5MG CP (COMUM)</t>
  </si>
  <si>
    <t>CLOPIDOGREL 75MG CP (COMUM)</t>
  </si>
  <si>
    <t>DIOSMIN 450/50MG CP (COMUM)</t>
  </si>
  <si>
    <t>DOXAZOSINA 4MG CP (COMUM)</t>
  </si>
  <si>
    <t>FLUOXETINA 20MG CP (ESPECIAL)</t>
  </si>
  <si>
    <t>GABAPENTINA 300MG CP(ESPECIAL)</t>
  </si>
  <si>
    <t>LEVOTIROXINA 88MCG CP (COMUM)</t>
  </si>
  <si>
    <t>LOSARTANA 50MG CP (COMUM)</t>
  </si>
  <si>
    <t>PREGABALINA 150MG CP (ESPECIAL)</t>
  </si>
  <si>
    <t>PREGABALINA 75MG CP (ESPECIAL)</t>
  </si>
  <si>
    <t>OMEPRAZOL 20MG CP (COMUM)</t>
  </si>
  <si>
    <t>PANTOPRAZOL 20MG CP (COMUM)</t>
  </si>
  <si>
    <t>QUETIAPINA 100MG CP (ESPECIAL)</t>
  </si>
  <si>
    <t>SONDA URETRAL N 12 MARK MED UNIDADE (CORRELATO)</t>
  </si>
  <si>
    <t>Cloridrato de Dopamina 5mg/ml ampola 10ml (especial)</t>
  </si>
  <si>
    <t>Cloridrato de Petidina 50mg/ml ampola 2ml (especial)</t>
  </si>
  <si>
    <t>Dinitrato de Isossorbida 5mg cp sublingual</t>
  </si>
  <si>
    <t>Enalapril 20 mg</t>
  </si>
  <si>
    <t>Gluconato de Cálcio 10% ampola de 10ml (comum)</t>
  </si>
  <si>
    <t>Hidrocortisona 500 mg fr ampola (comum)</t>
  </si>
  <si>
    <t>Lidocaína 100mg/5g gel 2% tubo 30g (comum)</t>
  </si>
  <si>
    <t>Lidocaína 2 % s/ vasoconstritor ampola 20ml (comum)</t>
  </si>
  <si>
    <t>Paracetamol 500mg cp (comum)</t>
  </si>
  <si>
    <t>Propatilnitrato 10mg cp (comum)</t>
  </si>
  <si>
    <t>Solução glicofisiologica  injetável bolsa ou frasco sistema fechado 1000ml (comum)</t>
  </si>
  <si>
    <t>Solução oftálmica de Dexametasona 0,001mg/ml frasco 5 ml (comum)</t>
  </si>
  <si>
    <t>Sulfato de Magnésio 50% ampola 10ml (comum)</t>
  </si>
  <si>
    <t>Sulfato de Salbutamol 0,4mg/ml xarope frasco de 120ml (comum)</t>
  </si>
  <si>
    <t>Tenoxicam 20mg frasco ampola (comum)</t>
  </si>
  <si>
    <t>Tenoxicam 40mg frasco ampola (comum)</t>
  </si>
  <si>
    <t xml:space="preserve">ALTERMED MAT MÉD HOSPITALAR CNPJ: 00.802.002/0001-02 </t>
  </si>
  <si>
    <t>AGLON MED COM E REP LTDA CNPJ:65.817.900/0001-71</t>
  </si>
  <si>
    <t>Levodopa +Benserazida 100+25mg liberação lenta CP(COMUM)</t>
  </si>
  <si>
    <t>CENTERMED COM DE PROD HOSP LTDA CNPJ:03.652.030/0001-70</t>
  </si>
  <si>
    <t>Ácido Acetil Salicílico 500 mg cp (COMUM)</t>
  </si>
  <si>
    <t>Amoxicilina 250mg/5ml susp. Oral fr 150ml (ESPECIAL)</t>
  </si>
  <si>
    <t>Ampicilina 50mg/ml suspensão oral (ESPECIAL)</t>
  </si>
  <si>
    <t>Benzilpenicilina Benzatina 1.200.000UI fr. (ESPECIAL)</t>
  </si>
  <si>
    <t>Butilbrometo de Escopolamina 10 mg cp. (COMUM)</t>
  </si>
  <si>
    <t>Cinarizina 75mg cp. (COMUM)</t>
  </si>
  <si>
    <t>Complexo B drágeas (COMUM)</t>
  </si>
  <si>
    <t>Eritromicina 250mg/5ml suspensão oral fr 60ml(ESPECIAL)</t>
  </si>
  <si>
    <t>Finasterida 5mg cp (COMUM)</t>
  </si>
  <si>
    <t>Mebendazol 20mg/ml susp. oral fr. 30ml (COMUM)</t>
  </si>
  <si>
    <t>Metoclopramida 4mg/ml frs.30ml (COMUM)</t>
  </si>
  <si>
    <t>Metoclopramida 10mg/2ml inj amp. (COMUM)</t>
  </si>
  <si>
    <t>Metronidazol 40mg/ml susp. oral frasco 100ml (COMUM)</t>
  </si>
  <si>
    <t>Sulfametoxazol + Trimetoprima 400+80mg cp (ESPECIAL)</t>
  </si>
  <si>
    <t>Albendazol 40mg/ml susp. oral c/ 10ml (COMUM)</t>
  </si>
  <si>
    <t>Budesonida Suspensão nasal de 50mcg/dose (COMUM)</t>
  </si>
  <si>
    <t>Digoxina 0,25mg cp. (COMUM)</t>
  </si>
  <si>
    <t>Diproprionato de Beclometasona 250mcg/dose spray oral c/200 doses(COMUM)</t>
  </si>
  <si>
    <t>Glibenclamida 5mg cp. (COMUM)</t>
  </si>
  <si>
    <t>Nifedipino 10 mg cp(COMUM)</t>
  </si>
  <si>
    <t>Maleato de Levomepromazina 25mg cp (ESPECIAL)</t>
  </si>
  <si>
    <t>Isoflavona 150 mg caps (equivalente a 60mg de isoflavona). (COMUM)</t>
  </si>
  <si>
    <t>ALENIA 200/6 MCG CP (COMUM)</t>
  </si>
  <si>
    <t>ANLODIPINO 2,5MG CP(COMUM)</t>
  </si>
  <si>
    <t>JANUMET 50/1.000MG CP(COMUM)</t>
  </si>
  <si>
    <t>OXCARBAMAZEPINA 300MG CP(COMUM)</t>
  </si>
  <si>
    <t>DULOXETINA 30MG CP (ESPECIAL)</t>
  </si>
  <si>
    <t>VENLAFAXINA 75MG CP (ESPECIAL)</t>
  </si>
  <si>
    <t>VYTORIN 10/20MG CP(COMUM)</t>
  </si>
  <si>
    <t>Benzilpenicilina 1.200.000UI Fr ampola (especial)</t>
  </si>
  <si>
    <t>Soro fisiológico 0,9% frasco ou bolsa sistema fechado 250ml (comum)</t>
  </si>
  <si>
    <t>CIAMED DISTRIB. DE MED.  CNPJ 05.782.733/0001-49</t>
  </si>
  <si>
    <t>Cloranfenicol + Colagenase 10mg + 0,6u/g pomada 30g (ESPECIAL)</t>
  </si>
  <si>
    <t>Besilato de Anlodipino 10 mg cp (COMUM)</t>
  </si>
  <si>
    <t>Carvedilol 3,125mg (COMUM)</t>
  </si>
  <si>
    <t>Carvedilol 12,5mg(COMUM)</t>
  </si>
  <si>
    <t>Diproprionato de Beclometasona 50mcg/dose spray aquoso nasal c/200 doses(COMUM)</t>
  </si>
  <si>
    <t>Ácido Valproico 500 mg cp.(ESPECIAL)</t>
  </si>
  <si>
    <t>Risperidona 2mg (ESPECIAL)</t>
  </si>
  <si>
    <t>CARVEDILOL 6,125MG CP (COMUM)</t>
  </si>
  <si>
    <t>DEPAKOTE ER 500MG CP(ESPECIAL)</t>
  </si>
  <si>
    <t>ESCITALOPRAM 10MG CP(ESPECIAL)</t>
  </si>
  <si>
    <t>INDAPEN SR 1,5MG CP(COMUM)</t>
  </si>
  <si>
    <t>LOSARTANA 25MG CP (COMUM)</t>
  </si>
  <si>
    <t>RISPERIDONA 2MG CP (ESPECIAL)</t>
  </si>
  <si>
    <t>ROSUVASTATINA 20MG CP(COMUM)</t>
  </si>
  <si>
    <t>SERETIDE 25/125 MCG UNID. (COMUM)</t>
  </si>
  <si>
    <t>SERETIDE DISKUS 50/250MCG CAIXAS (COMUM)</t>
  </si>
  <si>
    <t>SYNTHROID 137MCG CP (COMUM)</t>
  </si>
  <si>
    <t>TEOLONG 200MG CP(COMUM)</t>
  </si>
  <si>
    <t>VENLAFAXINA 150MG LIB. LENTA CP (ESPECIAL)</t>
  </si>
  <si>
    <t>VENLAFAXINA 75MG LIB LENTA CP (ESPECIAL)</t>
  </si>
  <si>
    <t>colagenase 0,6u/g + cloranfenicol 10mg pomada 30g (Especial)</t>
  </si>
  <si>
    <t>CRISTÁLIA PROD. QUIM. FARM. LTDA  CNPJ: 44.734.671/0001-51</t>
  </si>
  <si>
    <t>Biperideno 2 mg cp. (ESPECIAL)</t>
  </si>
  <si>
    <t>Clorpromazina 100mg cp (ESPECIAL)</t>
  </si>
  <si>
    <t>Clorpromazina 25mg cp (ESPECIAL)</t>
  </si>
  <si>
    <t>Clorpromazina 40mg/ml solução oral (ESPECIAL)</t>
  </si>
  <si>
    <t>Decanoato de Haloperidol 50mg/ml (ESPECIAL)</t>
  </si>
  <si>
    <t>Haloperidol 5 mg cp. (ESPECIAL)</t>
  </si>
  <si>
    <t>Imipramina 25 mg cp (ESPECIAL)</t>
  </si>
  <si>
    <t>Maleato de levomepromazina 100 mg cp (ESPECIAL)</t>
  </si>
  <si>
    <t>AZATIOPRINA 50MG CP (COMUM)</t>
  </si>
  <si>
    <t>CLOZAPINA 100MG CP (ESPECIAL)</t>
  </si>
  <si>
    <t>HALDOL 5MG CP(ESPECIAL)</t>
  </si>
  <si>
    <t>LAMOTRIGINA 100MG CP(ESPECIAL)</t>
  </si>
  <si>
    <t>RISPERIDONA 1MG CP(ESPECIAL)</t>
  </si>
  <si>
    <t>Cetoprofeno 100ml/2ml ampola (comum)</t>
  </si>
  <si>
    <t>Citrato de Fentanila 50mcg/ml 5ml (especial)</t>
  </si>
  <si>
    <t>Fenobarbital 100mg/ml ampola 2ml (especial)</t>
  </si>
  <si>
    <t>Fitomenadiona IM 10mg/ml ampola 1ml (comum)</t>
  </si>
  <si>
    <t>Flumazenil 0,1mg/ml ampola 5ml (comum)</t>
  </si>
  <si>
    <t>Lactato de Biperideno 5mg/mL ampola 1mL</t>
  </si>
  <si>
    <t>Solução oftálmica lubrificante de dextrana 70 0,001g/ml + hipromelose 0,003g/ml frasco 15ml frasco 15ml (comum)</t>
  </si>
  <si>
    <t>Sulfato de Morfina 10mg/ml ampola 1ml (especial)</t>
  </si>
  <si>
    <t>DIMACI/MG MAT. CIRURGICO LTDA  CNPJ: 12.927.876/0001-67</t>
  </si>
  <si>
    <t>Ácido Fólico 5 mg cp. (COMUM)</t>
  </si>
  <si>
    <t>Alendronato de sódio 70mg cp. (COMUM)</t>
  </si>
  <si>
    <t>Amoxicilina 500mg cp. (ESPECIAL)</t>
  </si>
  <si>
    <t>Carbonato de cálcio 600mg + colecalciferol 400 UI cp. (COMUM)</t>
  </si>
  <si>
    <t>Carbonato de Cálcio 500mg cp(COMUM)</t>
  </si>
  <si>
    <t>Cloridrato de Ciprofloxacino 500mg cp (ESPECIAL)</t>
  </si>
  <si>
    <t>Dexametasona 1mg/g creme c/ 10g(COMUM)</t>
  </si>
  <si>
    <t>Dipirona 500mg/ml gts. Fr.c/10ml(COMUM)</t>
  </si>
  <si>
    <t>Dipirona sódica 500mg CP(COMUM)</t>
  </si>
  <si>
    <t>Dexclorfeniramina 2mg CP(COMUM)</t>
  </si>
  <si>
    <t>Lidocaína 100mg/5g gel 2% tubo (COMUM)</t>
  </si>
  <si>
    <t>Loratadina 10 mg cp (COMUM)</t>
  </si>
  <si>
    <t>Metronidazol 250 mg cp (COMUM)</t>
  </si>
  <si>
    <t>Omeprazol 20 mg cp (COMUM)</t>
  </si>
  <si>
    <t>Prednisona 20 mg cp (COMUM)</t>
  </si>
  <si>
    <t>Solução fisiológica nasal 9mg gts.frs. c/30 ml (COMUM)</t>
  </si>
  <si>
    <t>Soro Fisiológico 0,9% frasco ou bolsa sistema fechado 1000 mL</t>
  </si>
  <si>
    <t>Vit. A3000UI/ml+Vit.D800UI/ml sol. oral frs. c/10 ml (COMUM)</t>
  </si>
  <si>
    <t>Bromidrato de Fenoterol 5mg/ml sol.inal.frs. c/20ml (COMUM)</t>
  </si>
  <si>
    <t>Captopril 25 mg cp(COMUM)</t>
  </si>
  <si>
    <t>Espironolactona 25 mg cp(COMUM)</t>
  </si>
  <si>
    <t>Furosemida 40mg cp. (COMUM)</t>
  </si>
  <si>
    <t>Maleato de Enalapril 20 mg cp. (COMUM)</t>
  </si>
  <si>
    <t>Metformina 850mg cp. (COMUM)</t>
  </si>
  <si>
    <t>Azitromicina 500 mg cp (ESPECIAL)</t>
  </si>
  <si>
    <t>Etinilestradiol 0,15mg + levonorgestrel 0,03mg (COMUM)</t>
  </si>
  <si>
    <t>Amitriptilina 25mg cp(ESPECIAL)</t>
  </si>
  <si>
    <t>Carbonato de Litio 300 mg cp. (ESPECIAL)</t>
  </si>
  <si>
    <t>Diazepam 10mg cp (ESPECIAL)</t>
  </si>
  <si>
    <t>Fenobarbital 40mg/ml gts(ESPECIAL)</t>
  </si>
  <si>
    <t>Valproato de Sódio Xarope 250mg/5mL fr. 100Ml (ESPECIAL)</t>
  </si>
  <si>
    <t>Acetato de Dexametasona 2 mg/ml ampola 1ml (comum)</t>
  </si>
  <si>
    <t>Acetato de Dexametasona 4 mg/ml ampola 2ml (comum)</t>
  </si>
  <si>
    <t>Adenosina 3mg/mL ampola 2 ml</t>
  </si>
  <si>
    <t>Agua destilada bolsa ou frasco sistema fechado 250 ml (comum)</t>
  </si>
  <si>
    <t>Aminofilina 24mg/ml ampola 10ml (comum)</t>
  </si>
  <si>
    <t>Brometo Ipratrópio 0,25mg/ml sol. inal.frs. c/20ml (comum)</t>
  </si>
  <si>
    <t>Bromidrato de Fenoterol 5mg/ml sol.inal.frs. c/20ml (comum)</t>
  </si>
  <si>
    <t>Butilbrometo de Escopolamina 20mg/ml ampola 1ml (comum)</t>
  </si>
  <si>
    <t>Cloridrato de Amiodarona 50mg/ml ampola 3ml (comum)</t>
  </si>
  <si>
    <t>Cloridrato de Clorpromazina 5mg/ml ampola 5ml (especial)</t>
  </si>
  <si>
    <t>Cloridrato de Ranitidina 25 mg/ml ampola 2ml (comum)</t>
  </si>
  <si>
    <t>Cloridrato de Tramadol 50mg/ml ampola 1ml (especial)</t>
  </si>
  <si>
    <t>Dobutamina 12,5mg/ml ampola 20ml (comum)</t>
  </si>
  <si>
    <t>Haloperidol 5mg/ml ampola 1ml (especial)</t>
  </si>
  <si>
    <t>Solução de Glicose 5% frasco ou Bolsa sistema fechado de 1.000ml (comum)</t>
  </si>
  <si>
    <t>Solução Glicofisiológica injetável bolsa ou frasco sistema fechado 250ml (comum)</t>
  </si>
  <si>
    <t>Soro fisiológico 0,9% frasco ou bolsa sistema fechado 1.000ml (comum)</t>
  </si>
  <si>
    <t>Sulfato de Atropina 0,25mg/ml ampola 1ml (especial)</t>
  </si>
  <si>
    <t>Sulfato de Atropina 0,50mg/ml ampola 1ml (especial)</t>
  </si>
  <si>
    <t>DIMASTER COM. DE PROD. HOSP. LTDA         CNPJ: 02.520.829/0001-0</t>
  </si>
  <si>
    <t>Cefalexina 250 mg /5 ml susp. oral fr. 60mL(ESPECIAL)</t>
  </si>
  <si>
    <t>Dexametasona 0,1mg/ml elixir fr.120ml(COMUM)</t>
  </si>
  <si>
    <t>Prednisolona , fosfato sódico 3 mg/ml sol. oral frs. c/ 100ml (COMUM)</t>
  </si>
  <si>
    <t>Prednisona 5mg cp. (COMUM)</t>
  </si>
  <si>
    <t>Salbutamol 100mcg aerossol 200 doses(COMUM)</t>
  </si>
  <si>
    <t>Carbamazepina 200 mg cp. (ESPECIAL)</t>
  </si>
  <si>
    <t>Cloridrato de Fluoxetina 20 mg cp. (ESPECIAL)</t>
  </si>
  <si>
    <t>Fenitoína Sódica 100 mg cp. (ESPECIAL)</t>
  </si>
  <si>
    <t>FUFAMED COM. E IMP. HOSP. LTDA             CNPJ:93.305.910/0001-63</t>
  </si>
  <si>
    <t>TIRAS REAGENTES DE GLICOSE ACCU CHEK ACTIVE (CORRELATO)</t>
  </si>
  <si>
    <t>INOVAMED COM. DE MED. LTDA                      CNPJ: 12.889.035/0001-02</t>
  </si>
  <si>
    <t>Colírio Sulfato de Gentamicina 0,5% fr(ESPECIAL)</t>
  </si>
  <si>
    <t>Levotiroxina 25 mcg cp (COMUM)</t>
  </si>
  <si>
    <t>Levotiroxina 50 mcg cp. (COMUM)</t>
  </si>
  <si>
    <t>Levotiroxina 100 mcg cp. (COMUM)</t>
  </si>
  <si>
    <t>Loção Oleosa a base de ácidos graxos 100mL (COMUM)</t>
  </si>
  <si>
    <t>Sulfato ferroso 40 mg cp (COMUM)</t>
  </si>
  <si>
    <t>Estrogênios Conjugados 0,625 mg cp (COMUM)</t>
  </si>
  <si>
    <t>Carbamazepina 20mg/mL susp. 100mL (ESPECIAL)</t>
  </si>
  <si>
    <t>Citalopram 20mg cp(ESPECIAL)</t>
  </si>
  <si>
    <t>Paroxetina 20mg cp. (ESPECIAL)</t>
  </si>
  <si>
    <t>CILOSTAZOL 100MG CP (COMUM)</t>
  </si>
  <si>
    <t>CILOSTAZOL 50MG CP (COMUM)</t>
  </si>
  <si>
    <t>CITALOPRAM 20MG CP (ESPECIAL)</t>
  </si>
  <si>
    <t>CLONAZEPAM 2MG CP (ESPECIAL)</t>
  </si>
  <si>
    <t>DILTIAZEM 60MG CP(COMUM)</t>
  </si>
  <si>
    <t>INSULINA APIDRA SOLOSTAR 100UI/ML CANETA(COMUM)</t>
  </si>
  <si>
    <t>INSULINA LISPRO 100UI/ML CANETA 3ML(COMUM)</t>
  </si>
  <si>
    <t>METOTREXATO 2,5MG CP (COMUM)</t>
  </si>
  <si>
    <t>PAROXETINA 20MG CP (ESPECIAL)</t>
  </si>
  <si>
    <t>RIVASTIGMINA 4,5MG CP (ESPECIAL)</t>
  </si>
  <si>
    <t>SERTRALINA 50MG CP(ESPECIAL)</t>
  </si>
  <si>
    <t>DULOXETINA 60MG CP (ESPECIAL)</t>
  </si>
  <si>
    <t>VENLAFAXINA 150MG CP(ESPECIAL)</t>
  </si>
  <si>
    <t>Metoclopramida 4mg/mL gotas fr 10 mL</t>
  </si>
  <si>
    <t>Furosemida 10mg/ml ampola 2ml (comum)</t>
  </si>
  <si>
    <t>Loção oleosa a base de ácidos graxos100ml (comum)</t>
  </si>
  <si>
    <t>KF MED DISTRIB. DE MED. LTDA                     CNPJ: 15.068.089/0001-03</t>
  </si>
  <si>
    <t>Adesivos de nicotina 7mg (caixas com 7 adesivos) (COMUM). Adesivos</t>
  </si>
  <si>
    <t>Adesivos de nicotina 14mg (caixas com 7 adesivos) (COMUM) . Adesivos</t>
  </si>
  <si>
    <t>Adesivos de nicotina 21mg (caixas com 7 adesivos) (COMUM) . Adesivos</t>
  </si>
  <si>
    <t>Dexametasona Colírio(COMUM)</t>
  </si>
  <si>
    <t>Mebendazol 100mg cp. (COMUM)</t>
  </si>
  <si>
    <t>Clorpropamida 250 mg cp (COMUM)</t>
  </si>
  <si>
    <t>AAS PROTECT 100MG CP(COMUM)</t>
  </si>
  <si>
    <t>ABLOK PLUS 25/12,5MG CP (COMUM)</t>
  </si>
  <si>
    <t>ADEROGIL GOTAS 10ML FRASCO(COMUM)</t>
  </si>
  <si>
    <t>AGLUCOSE 50MG CP(COMUM)</t>
  </si>
  <si>
    <t>ALDAZIDA 50MG CP(COMUM)</t>
  </si>
  <si>
    <t>ALLURENE 2MG CP (COMUM)</t>
  </si>
  <si>
    <t>ALPHAGAN Z COLÍRIO FRASCO(COMUM)</t>
  </si>
  <si>
    <t>ANCORON 100MG CP(COMUM)</t>
  </si>
  <si>
    <t>ANCORON 200MG CP(COMUM)</t>
  </si>
  <si>
    <t>APROZIDE 300/12,5MG CP(COMUM)</t>
  </si>
  <si>
    <t>ARADOIS 25MG CP (COMUM)</t>
  </si>
  <si>
    <t>ARTRODAR 50MG CP(COMUM)</t>
  </si>
  <si>
    <t>ARTROLIVE 500/400MG CP (COMUM)</t>
  </si>
  <si>
    <t>ARTROSIL 160MG CP(COMUM)</t>
  </si>
  <si>
    <t>ATENSINA 0,100MG CP (COMUM)</t>
  </si>
  <si>
    <t>ATENSINA 0,150MG CP (COMUM)</t>
  </si>
  <si>
    <t>ATENSINA 0,200MG CP (COMUM)</t>
  </si>
  <si>
    <t>BAMIFILINA 600MG CP(COMUM)</t>
  </si>
  <si>
    <t>BAMIFILINA 300MG CP(COMUM)</t>
  </si>
  <si>
    <t>BEPANTOL DERMA UNID. (COMUM)</t>
  </si>
  <si>
    <t>CALCIO 250 / VTAMINA D 3MCG (PROSSO 250 MG) CP (COMUM)</t>
  </si>
  <si>
    <t>CALDE 600MG CP(COMUM)</t>
  </si>
  <si>
    <t>CLOMIPRAMINA 75MG SR CP (ESPECIAL)</t>
  </si>
  <si>
    <t>CONCOR 10MG CP(COMUM)</t>
  </si>
  <si>
    <t>CONCOR 2,5MG CP (COMUM)</t>
  </si>
  <si>
    <t>CONCOR 5MG CP(COMUM)</t>
  </si>
  <si>
    <t>CONDROFLEX 1,5/1,2G SACHE(COMUM)</t>
  </si>
  <si>
    <t>CYMBALTA 60MG CP (ESPECIAL)</t>
  </si>
  <si>
    <t>DAIVONEX 50MCG/G POMADA TUBO(COMUM)</t>
  </si>
  <si>
    <t>DALMADORM 30MG CP (ESPECIAL)</t>
  </si>
  <si>
    <t>DAXAS 500MG CP (COMUM)</t>
  </si>
  <si>
    <t>DEPOSTERON 200MG AMPOLA (ESPECIAL)</t>
  </si>
  <si>
    <t>DETRUSITOL LA 4MG CP(COMUM)</t>
  </si>
  <si>
    <t>DIAMICRON MR 60MG CP (COMUM)</t>
  </si>
  <si>
    <t>DIGEDRAT 200MG CP(COMUM)</t>
  </si>
  <si>
    <t>DIOVAN 160MG CP(COMUM)</t>
  </si>
  <si>
    <t>DIOVAN 320/10MG CP(COMUM)</t>
  </si>
  <si>
    <t>DIOVAN 320/12,5MG CP(COMUM)</t>
  </si>
  <si>
    <t>DIOVAN 320MG CP(COMUM)</t>
  </si>
  <si>
    <t>DIOVAN 80MG CP(COMUM)</t>
  </si>
  <si>
    <t>DIOVAN AMLO FIX 160/5MG CP(COMUM)</t>
  </si>
  <si>
    <t>DIOVAN AMLO FIX 320/5MG CP(COMUM)</t>
  </si>
  <si>
    <t>DIOVAN HCT 160/12,5MG CP(COMUM)</t>
  </si>
  <si>
    <t>DIOVAN HCT 320/25MG CP(COMUM)</t>
  </si>
  <si>
    <t>DISFOR SACHES UNID (COMUM)</t>
  </si>
  <si>
    <t>DOLAMIN 125MG CP(COMUM)</t>
  </si>
  <si>
    <t>DONAREN 50MG CP(ESPECIAL)</t>
  </si>
  <si>
    <t>DONAREN RETARD 150MG CP (ESPECIAL)</t>
  </si>
  <si>
    <t>ÉGIDE 50MG CP(ESPECIAL)</t>
  </si>
  <si>
    <t>EXFORGE 160/12,5/5MG CP(COMUM)</t>
  </si>
  <si>
    <t>EXFORGE 320/25/10MG CP (COMUM)</t>
  </si>
  <si>
    <t>EXFORGE HCT 160/12,5/5MG</t>
  </si>
  <si>
    <t>FISIOGEL A.I. CREME UNID (COMUM)</t>
  </si>
  <si>
    <t>FOSAMAX 70MG CP(COMUM)</t>
  </si>
  <si>
    <t>FOSAMAX D 70MG CP (COMUM)</t>
  </si>
  <si>
    <t>GALVUS 50MG CP(COMUM)</t>
  </si>
  <si>
    <t>GALVUS MET 50/1000MG CP(COMUM)</t>
  </si>
  <si>
    <t>GALVUS MET 50/500MG CP(COMUM)</t>
  </si>
  <si>
    <t>GALVUS MET 50/850MG CP(COMUM)</t>
  </si>
  <si>
    <t>GLIFAGE 500MG CP(COMUM)</t>
  </si>
  <si>
    <t>HIGROTON 25MG CP(COMUM)</t>
  </si>
  <si>
    <t>IVABRADINA 5MG CP (COMUM)</t>
  </si>
  <si>
    <t>JANUMET 50/500MG CP(COMUM)</t>
  </si>
  <si>
    <t>JANUMET 50/850MG CP(COMUM)</t>
  </si>
  <si>
    <t>LAMICTAL DISPERSÍVEL 200MG CP(ESPECIAL)</t>
  </si>
  <si>
    <t>LIPITOR 40MG CP(COMUM)</t>
  </si>
  <si>
    <t>LOTAR 2,5/50MG CP(COMUM)</t>
  </si>
  <si>
    <t>MACRODANTINA 100MG CP (ESPECIAL)</t>
  </si>
  <si>
    <t>MARCOUMAR 3MG CP (COMUM)</t>
  </si>
  <si>
    <t>MAREVAN 5MG (COMUM)</t>
  </si>
  <si>
    <t>MESALAZINA 800MG CP (COMUM)</t>
  </si>
  <si>
    <t>METADOXIL 500MG CP (COMUM)</t>
  </si>
  <si>
    <t>MICARDIS HCT 40/12,5MG CP(COMUM)</t>
  </si>
  <si>
    <t>MICARDIS HCT 80/12,5MG CP(COMUM)</t>
  </si>
  <si>
    <t>MINILAX BISNAGAS(COMUM)</t>
  </si>
  <si>
    <t>MIOSAN 10MG CP (COMUM)</t>
  </si>
  <si>
    <t>NAPRIX 5MG CP(COMUM)</t>
  </si>
  <si>
    <t>NEBILET 5MG CP(COMUM)</t>
  </si>
  <si>
    <t>NISULID DISPERSÍVEL 100MG CP (COMUM)</t>
  </si>
  <si>
    <t>ONBRIZE 150MG CP(COMUM)</t>
  </si>
  <si>
    <t>OSCAL D CP(COMUM)</t>
  </si>
  <si>
    <t>PERIDAL 10MG CP (COMUM)</t>
  </si>
  <si>
    <t>RAMIPRIL 10MG (COMUM)</t>
  </si>
  <si>
    <t>RAMIPRIL 5MG CP (COMUM)</t>
  </si>
  <si>
    <t>RASILEZ 150MG CP (COMUM)</t>
  </si>
  <si>
    <t>RASILEZ 300MG CP (COMUM)</t>
  </si>
  <si>
    <t>RECONTER 10MG CP (ESPECIAL)</t>
  </si>
  <si>
    <t>RECONTER 15MG CP (ESPECIAL)</t>
  </si>
  <si>
    <t>RELESTAT 0,5MG/ML SOL. OFTÁLMICA 10ML FR(COMUM)</t>
  </si>
  <si>
    <t>RETEMIC 5MG CP(COMUM)</t>
  </si>
  <si>
    <t>SIFROL 0,125MG CP(ESPECIAL)</t>
  </si>
  <si>
    <t>SIFROL 0,25MG CP (ESPECIAL)</t>
  </si>
  <si>
    <t>SIFROL 1MG CP(ESPECIAL)</t>
  </si>
  <si>
    <t>SLOW K 600 MG CP (COMUM)</t>
  </si>
  <si>
    <t>SOMALGIN 325MG CP(COMUM)</t>
  </si>
  <si>
    <t>SOMALGIN CARDIO 100MG CP(COMUM)</t>
  </si>
  <si>
    <t>SPIRIVA RESPIMAT 2,5MCG/DOSE FR (COMUM)</t>
  </si>
  <si>
    <t>STILNOX CR 12,5MG CP (ESPECIAL)</t>
  </si>
  <si>
    <t>SUSTRATE 10MG CP(COMUM)</t>
  </si>
  <si>
    <t>SYSTANE LUBRIFICANTE OCULAR FRASCO(COMUM)</t>
  </si>
  <si>
    <t>TAPAZOL 10MG CP (COMUM)</t>
  </si>
  <si>
    <t>TAPAZOL 5MG CP(COMUM)</t>
  </si>
  <si>
    <t>TECTA 40MG CP (COMUM)</t>
  </si>
  <si>
    <t>TEGRETOL CR 400MG CP (ESPECIAL)</t>
  </si>
  <si>
    <t>TOPISON CREME TUBO (COMUM)</t>
  </si>
  <si>
    <t>TRAYENTA 2,5 / 1000MG CP (COMUM)</t>
  </si>
  <si>
    <t>TRILEPTAL 600MG CP(ESPECIAL)</t>
  </si>
  <si>
    <t>VALPAKINE 200MG/ML SOL. ORAL FRASCO(ESPECIAL)</t>
  </si>
  <si>
    <t>VASTAREL MR 35MG CP(COMUM)</t>
  </si>
  <si>
    <t>VITALUX OMEGA CP(COMUM)</t>
  </si>
  <si>
    <t>WELLBUTRIN XL 300MG CP (ESPECIAL)</t>
  </si>
  <si>
    <t>ZYPREXA 10MG CP(ESPECIAL)</t>
  </si>
  <si>
    <t>Clonidina 0,100mg cp (comum)</t>
  </si>
  <si>
    <t>Clonidina 0,150mg cp (comum)</t>
  </si>
  <si>
    <t>MEDILAR IMPORT. E DISTRIB. DE PROD. MED. HOSP. S/A CNPJ: 07.752.236/0001-23</t>
  </si>
  <si>
    <t>Água para injetáveis 10mL (COMUM)</t>
  </si>
  <si>
    <t>Paracetamol 200mg/ml gts frs c/ 15 ml (COMUM)</t>
  </si>
  <si>
    <t>Sais para reidratação oral envelope c/ 27,9g (COMUM)</t>
  </si>
  <si>
    <t>Sinvastatina 20 mg cp (COMUM)</t>
  </si>
  <si>
    <t>Acetato de Medroxiprogesterona 150mg/ml (frasco) (COMUM)</t>
  </si>
  <si>
    <t>LAMOTRIGINA 25MG CP(ESPECIAL)</t>
  </si>
  <si>
    <t>LAMOTRIGINA 50MG CP(ESPECIAL)</t>
  </si>
  <si>
    <t>PANTOPRAZOL 40MG CP (COMUM)</t>
  </si>
  <si>
    <t>Água destilada ampola plástica transparente 10ml ampola (comum)</t>
  </si>
  <si>
    <t>Água destilada ampola plástica transparente 5ml ampola (comum)</t>
  </si>
  <si>
    <t>Dimenidrato 50 mg + piridoxina + 50mg/ml ampola 1ml (comum)</t>
  </si>
  <si>
    <t>Dipirona ampola 500mg/ml ampola 2 ml (comum)</t>
  </si>
  <si>
    <t>Enoxiparina sódica 40mg/0,4ml ampola de 0,4ml (comum)</t>
  </si>
  <si>
    <t>Omeprazol 40mg injetável frasco ampola (comum)</t>
  </si>
  <si>
    <t>Soro fisiológico 0,9% frasco ou bolsa sistema fechado 100ml (comum)</t>
  </si>
  <si>
    <t>Soro fisiológico 0,9% frasco ou bolsa sistema fechado 500ml (comum)</t>
  </si>
  <si>
    <t>NOELI VIEIRA DISTRIB. DE SOROS-VOOLMED CNPJ: 01.733.345/001-17</t>
  </si>
  <si>
    <t>Soro Fisiológico 0,9% frasco ou bolsa sistema fechado 100 mL</t>
  </si>
  <si>
    <t>Soro Fisiológico 0,9% frasco ou bolsa sistema fechado 250 mL</t>
  </si>
  <si>
    <t>Soro Fisiológico 0,9% frasco ou bolsa sistema fechado 500 mL</t>
  </si>
  <si>
    <t>Dimenidrato 30 mg + piridoxina 50mg + glicose 1000mg + frutose1000mg/ml ampola 10mL (comum)</t>
  </si>
  <si>
    <t>Solução de Glicose 10% frasco ou Bolsa sistema fechado de 500ml (comum)</t>
  </si>
  <si>
    <t>Solução Glicofisiológica injetável bolsa ou frasco sistema fechado 500ml (comum)</t>
  </si>
  <si>
    <t>Água para injetáveis 5mL (COMUM)</t>
  </si>
  <si>
    <t>Alopurinol 300mg cp (COMUM)</t>
  </si>
  <si>
    <t>Cloridrato de Ambroxol 3mg/mL xarope 120mL (COMUM)</t>
  </si>
  <si>
    <t>Dexclorfeniramina 2mg/5ml sol. oral fr. 120ml(COMUM)</t>
  </si>
  <si>
    <t>Hidrocortisona 10mg/g creme 20g(COMUM)</t>
  </si>
  <si>
    <t>Metoclopramida 10 mg cp (COMUM)</t>
  </si>
  <si>
    <t>Norfloxacino 400mg cp (ESPECIAL)</t>
  </si>
  <si>
    <t>Óleo mineral Oral  frasco 100mL (COMUM)</t>
  </si>
  <si>
    <t>Permetrina 10mg/ml loção frs.c/60ml (COMUM)</t>
  </si>
  <si>
    <t>Pomada para prevenção de assaduras com óxido de zinco + associações tubo com 45 g (COMUM)</t>
  </si>
  <si>
    <t>Sulfadiazina de Prata creme bisnaga 50g (COMUM)</t>
  </si>
  <si>
    <t>Sulfato ferroso 25mg/ml gts frs.c/30ml (COMUM)</t>
  </si>
  <si>
    <t>Ácido Acetilsalicilico 100mg cp. (COMUM)</t>
  </si>
  <si>
    <t>Amiodarona 200 mg cp(COMUM)</t>
  </si>
  <si>
    <t>Verapamil 80 mg cp (COMUM)</t>
  </si>
  <si>
    <t>Doxiciclina 100 mg cp(ESPECIAL)</t>
  </si>
  <si>
    <t>Metronidazol 400 mg cp (COMUM)</t>
  </si>
  <si>
    <t>Enantato de noretisterona + Valerato de Estradiol (solução injetável 50mg/mL + 5mg/mL) + seringa (COMUM)</t>
  </si>
  <si>
    <t>Bupropiona 150mg cp (ESPECIAL)</t>
  </si>
  <si>
    <t>Cloridrato de Tioridazina 100 mg (ESPECIAL)</t>
  </si>
  <si>
    <t>Butilbrometo de Escopolamina 4mg + dipirona sódica 500mg/ml ampola 5ml (comum)</t>
  </si>
  <si>
    <t>Cloridrato de Prometazina 25mg/ml ampola 2ml (comum)</t>
  </si>
  <si>
    <t>Dipropionato de Betametasona 5mg + Fosfato Dissódico de Betametasona 2mg/ml ampola 1ml (comum)</t>
  </si>
  <si>
    <t>Lidocaína spray 10% tubo 50ml (comum)</t>
  </si>
  <si>
    <t>Solução de Glicose 5% frasco ou Bolsa sistema fechado de 250ml (comum)</t>
  </si>
  <si>
    <t>Solução de Glicose 5% frasco ou Bolsa sistema fechado de 500ml (comum)</t>
  </si>
  <si>
    <t>Sulfadiazina de prata 10mg/g tubo 50g (comum)</t>
  </si>
  <si>
    <t>Sulfato de Morfina 1mg/ml ampola 1ml (especial)</t>
  </si>
  <si>
    <t>VICTÓRIA COM. DE PROD. HOSP. LTDA CNPJ: 00.88.371/0001-21</t>
  </si>
  <si>
    <t>COM. CIRURG. RIOCLARENSE LTDA  CNPJ: 67.729.178/0001-91</t>
  </si>
  <si>
    <t>Gel hidratante e absorvente para feridas, não-estéril, composto de alginato de cálcio e sódio e carboximetilcelulose sódica em excipiente aquoso, transparente e viscoso. Bisnagas com 85gramas (gel cicatrizante) (COMUM)</t>
  </si>
  <si>
    <t>Succinato de Metoprolol 25mg cp (COMUM)</t>
  </si>
  <si>
    <t>Succinato de Metoprolol 100mg cp. (COMUM)</t>
  </si>
  <si>
    <t>Dissulfiram 250 mg cp (ESPECIAL)</t>
  </si>
  <si>
    <t>ANASTROZOL 1MG CP(COMUM)</t>
  </si>
  <si>
    <t>BICALUTAMIDA 50MG CP (COMUM)</t>
  </si>
  <si>
    <t>BRILINTA 90MG CP (COMUM)</t>
  </si>
  <si>
    <t>CANDESARTANA 16 MG CP (COMUM)</t>
  </si>
  <si>
    <t>CRESTOR 10MG CP(COMUM)</t>
  </si>
  <si>
    <t>FRISIUM 10MG CP (ESPECIAL)</t>
  </si>
  <si>
    <t>INSULINA LANTUS 100UI/ML CANETAS 3ML(COMUM)</t>
  </si>
  <si>
    <t>SELOZOK 100MG CP(COMUM)</t>
  </si>
  <si>
    <t>SELOZOK 25MG CP(COMUM)</t>
  </si>
  <si>
    <t>SELOZOK 50MG CP(COMUM)</t>
  </si>
  <si>
    <t>SEROQUEL 200MG CP (ESPECIAL)</t>
  </si>
  <si>
    <t>SEROQUEL 25MG CP(ESPECIAL)</t>
  </si>
  <si>
    <t>SEROQUEL 300MG CP(ESPECIAL)</t>
  </si>
  <si>
    <t>SEROQUEL XRO 300MG CP(ESPECIAL)</t>
  </si>
  <si>
    <t>WAM MED DISTRIB. DE MEDD. LTDA  CNPJ: 08.725.154/0001-</t>
  </si>
  <si>
    <t>Benzilpenicilina Procaína+ Benzilpenicilina Potássica 300.000+100.000UI fr. (ESPECIAL)</t>
  </si>
  <si>
    <t>Besilato de Anlodipino 5 mg cp (COMUM)</t>
  </si>
  <si>
    <t>Brometo Ipratrópio 0,25mg/ml sol. inal.frs. c/20ml(COMUM)</t>
  </si>
  <si>
    <t>Hidroclorotiazida 25mg cp. (COMUM)</t>
  </si>
  <si>
    <t>Losartana potássica 50 mg cp(COMUM)</t>
  </si>
  <si>
    <t>Propranolol 40mg cp. (COMUM)</t>
  </si>
  <si>
    <t>Varfarina sódica 5 mg cp (COMUM)</t>
  </si>
  <si>
    <t>Nistatina creme vaginal 25000 UI/g 60g com aplicadores (COMUM)</t>
  </si>
  <si>
    <t>Bromazepam 3mg cp(ESPECIAL)</t>
  </si>
  <si>
    <t>Fenobarbital 100 mg cp. (ESPECIAL)</t>
  </si>
  <si>
    <t>VONAU 8MG CP(COMUM)</t>
  </si>
  <si>
    <t>Diazepam 10mg/ml ampola 2ml (especial)</t>
  </si>
  <si>
    <t>Hidrocortisona 100 mg fr ampola (comum)</t>
  </si>
  <si>
    <t>CARDIZEM LIBERAÇÃO LENTA 90MG CP (COMUM</t>
  </si>
  <si>
    <t>SOMALGIN CARDIO 81MG CP(COMUM)</t>
  </si>
  <si>
    <t>CONCORRENCIA PÚBLICA DE REGISTRO DE PREÇOS Nº 01/2016</t>
  </si>
  <si>
    <t>Espironolactona 100mg cp (COMUM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</si>
</sst>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R$&quot;\ * #,##0.00_ ;_ &quot;R$&quot;\ * \-#,##0.00_ ;_ &quot;R$&quot;\ * &quot;-&quot;??_ ;_ @_ "/>
    <numFmt numFmtId="43" formatCode="_ * #,##0.00_ ;_ * \-#,##0.00_ ;_ * &quot;-&quot;??_ ;_ @_ "/>
    <numFmt numFmtId="164" formatCode="0.000"/>
    <numFmt numFmtId="165" formatCode="_ &quot;R$&quot;\ * #,##0.000_ ;_ &quot;R$&quot;\ * \-#,##0.000_ ;_ &quot;R$&quot;\ * &quot;-&quot;???_ ;_ @_ "/>
    <numFmt numFmtId="166" formatCode="&quot;R$&quot;\ #,##0.000;&quot;R$&quot;\ \-#,##0.000"/>
    <numFmt numFmtId="167" formatCode="&quot;R$&quot;\ #,##0.000"/>
  </numFmts>
  <fonts count="26" x14ac:knownFonts="1"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color theme="1"/>
      <name val="Arial"/>
      <family val="2"/>
    </font>
    <font>
      <sz val="16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Calibri"/>
      <family val="2"/>
      <scheme val="minor"/>
    </font>
    <font>
      <sz val="18"/>
      <color theme="1"/>
      <name val="Arial"/>
      <family val="2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0"/>
      <color theme="1"/>
      <name val="Calibri"/>
      <family val="2"/>
    </font>
    <font>
      <b/>
      <sz val="10"/>
      <color rgb="FF000000"/>
      <name val="Calibri"/>
      <family val="2"/>
    </font>
    <font>
      <b/>
      <sz val="15"/>
      <color theme="1"/>
      <name val="Arial"/>
      <family val="2"/>
    </font>
    <font>
      <b/>
      <sz val="13"/>
      <color theme="1"/>
      <name val="Arial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194">
    <xf numFmtId="0" fontId="0" fillId="0" borderId="0" xfId="0"/>
    <xf numFmtId="0" fontId="0" fillId="0" borderId="1" xfId="0" applyBorder="1"/>
    <xf numFmtId="0" fontId="13" fillId="0" borderId="1" xfId="0" applyFont="1" applyBorder="1" applyProtection="1"/>
    <xf numFmtId="0" fontId="9" fillId="0" borderId="1" xfId="0" applyFont="1" applyBorder="1" applyProtection="1"/>
    <xf numFmtId="0" fontId="8" fillId="0" borderId="1" xfId="0" applyFont="1" applyBorder="1" applyProtection="1"/>
    <xf numFmtId="0" fontId="13" fillId="0" borderId="0" xfId="0" applyFont="1" applyBorder="1" applyProtection="1"/>
    <xf numFmtId="0" fontId="13" fillId="0" borderId="2" xfId="0" applyFont="1" applyBorder="1" applyProtection="1"/>
    <xf numFmtId="0" fontId="10" fillId="0" borderId="0" xfId="0" applyFont="1" applyBorder="1" applyAlignment="1" applyProtection="1"/>
    <xf numFmtId="0" fontId="6" fillId="0" borderId="0" xfId="0" applyFont="1" applyBorder="1" applyAlignment="1" applyProtection="1">
      <alignment horizontal="center"/>
    </xf>
    <xf numFmtId="0" fontId="9" fillId="0" borderId="0" xfId="0" applyFont="1" applyBorder="1" applyAlignment="1" applyProtection="1"/>
    <xf numFmtId="0" fontId="17" fillId="0" borderId="0" xfId="0" applyFont="1" applyBorder="1" applyProtection="1"/>
    <xf numFmtId="0" fontId="17" fillId="0" borderId="1" xfId="0" applyFont="1" applyBorder="1" applyProtection="1"/>
    <xf numFmtId="0" fontId="3" fillId="0" borderId="0" xfId="0" applyFont="1" applyBorder="1" applyProtection="1"/>
    <xf numFmtId="0" fontId="3" fillId="0" borderId="1" xfId="0" applyFont="1" applyBorder="1" applyProtection="1"/>
    <xf numFmtId="0" fontId="3" fillId="0" borderId="0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14" fillId="0" borderId="0" xfId="0" applyFont="1" applyBorder="1" applyProtection="1"/>
    <xf numFmtId="0" fontId="14" fillId="0" borderId="1" xfId="0" applyFont="1" applyBorder="1" applyProtection="1"/>
    <xf numFmtId="0" fontId="8" fillId="0" borderId="0" xfId="0" applyFont="1" applyBorder="1" applyProtection="1"/>
    <xf numFmtId="0" fontId="5" fillId="0" borderId="0" xfId="0" applyFont="1" applyBorder="1" applyProtection="1"/>
    <xf numFmtId="0" fontId="5" fillId="0" borderId="1" xfId="0" applyFont="1" applyBorder="1" applyProtection="1"/>
    <xf numFmtId="0" fontId="13" fillId="0" borderId="0" xfId="0" applyFont="1" applyBorder="1" applyAlignment="1" applyProtection="1">
      <alignment horizontal="center"/>
    </xf>
    <xf numFmtId="0" fontId="9" fillId="0" borderId="0" xfId="0" applyFont="1" applyBorder="1" applyProtection="1"/>
    <xf numFmtId="0" fontId="13" fillId="0" borderId="1" xfId="0" applyFont="1" applyBorder="1" applyAlignment="1" applyProtection="1">
      <alignment horizontal="center"/>
    </xf>
    <xf numFmtId="164" fontId="9" fillId="0" borderId="1" xfId="0" applyNumberFormat="1" applyFont="1" applyBorder="1" applyAlignment="1" applyProtection="1">
      <alignment horizontal="center"/>
    </xf>
    <xf numFmtId="164" fontId="9" fillId="0" borderId="1" xfId="0" applyNumberFormat="1" applyFont="1" applyBorder="1" applyAlignment="1" applyProtection="1">
      <alignment horizontal="center" vertical="center"/>
    </xf>
    <xf numFmtId="164" fontId="9" fillId="0" borderId="0" xfId="0" applyNumberFormat="1" applyFont="1" applyBorder="1" applyAlignment="1" applyProtection="1">
      <alignment horizontal="center"/>
    </xf>
    <xf numFmtId="0" fontId="7" fillId="0" borderId="2" xfId="0" applyFont="1" applyBorder="1" applyAlignment="1" applyProtection="1">
      <alignment horizontal="center" vertical="center" textRotation="90"/>
    </xf>
    <xf numFmtId="0" fontId="7" fillId="0" borderId="1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 textRotation="90" wrapText="1"/>
    </xf>
    <xf numFmtId="0" fontId="7" fillId="0" borderId="1" xfId="0" applyFont="1" applyBorder="1" applyAlignment="1" applyProtection="1">
      <alignment horizontal="center" vertical="center" textRotation="90"/>
    </xf>
    <xf numFmtId="164" fontId="7" fillId="0" borderId="1" xfId="0" applyNumberFormat="1" applyFont="1" applyBorder="1" applyAlignment="1" applyProtection="1">
      <alignment horizontal="center" vertical="center" textRotation="90"/>
    </xf>
    <xf numFmtId="0" fontId="7" fillId="0" borderId="2" xfId="0" applyFont="1" applyBorder="1" applyAlignment="1" applyProtection="1">
      <alignment horizontal="center" vertical="center" textRotation="90" wrapText="1"/>
    </xf>
    <xf numFmtId="0" fontId="7" fillId="0" borderId="2" xfId="0" applyFont="1" applyBorder="1" applyAlignment="1" applyProtection="1">
      <alignment horizontal="center" vertical="center"/>
    </xf>
    <xf numFmtId="164" fontId="7" fillId="0" borderId="2" xfId="0" applyNumberFormat="1" applyFont="1" applyBorder="1" applyAlignment="1" applyProtection="1">
      <alignment horizontal="center" vertical="center" textRotation="90"/>
    </xf>
    <xf numFmtId="0" fontId="7" fillId="0" borderId="2" xfId="0" applyFont="1" applyBorder="1" applyAlignment="1" applyProtection="1">
      <alignment horizontal="justify" vertical="center"/>
    </xf>
    <xf numFmtId="2" fontId="5" fillId="0" borderId="1" xfId="0" applyNumberFormat="1" applyFont="1" applyBorder="1" applyAlignment="1" applyProtection="1">
      <alignment horizontal="center" vertical="center"/>
    </xf>
    <xf numFmtId="165" fontId="7" fillId="0" borderId="1" xfId="0" applyNumberFormat="1" applyFont="1" applyBorder="1" applyAlignment="1" applyProtection="1">
      <alignment horizontal="center" vertical="center" textRotation="90"/>
    </xf>
    <xf numFmtId="165" fontId="7" fillId="0" borderId="2" xfId="0" applyNumberFormat="1" applyFont="1" applyBorder="1" applyAlignment="1" applyProtection="1">
      <alignment horizontal="center" vertical="center" textRotation="90"/>
    </xf>
    <xf numFmtId="165" fontId="6" fillId="0" borderId="0" xfId="0" applyNumberFormat="1" applyFont="1" applyBorder="1" applyAlignment="1" applyProtection="1">
      <alignment horizontal="center"/>
    </xf>
    <xf numFmtId="165" fontId="13" fillId="0" borderId="0" xfId="0" applyNumberFormat="1" applyFont="1" applyBorder="1" applyAlignment="1" applyProtection="1">
      <alignment horizontal="center"/>
    </xf>
    <xf numFmtId="165" fontId="13" fillId="0" borderId="1" xfId="0" applyNumberFormat="1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 textRotation="90"/>
    </xf>
    <xf numFmtId="0" fontId="5" fillId="0" borderId="1" xfId="0" applyFont="1" applyBorder="1" applyAlignment="1" applyProtection="1">
      <alignment horizontal="center" textRotation="90"/>
    </xf>
    <xf numFmtId="165" fontId="5" fillId="0" borderId="1" xfId="0" applyNumberFormat="1" applyFont="1" applyBorder="1" applyAlignment="1" applyProtection="1">
      <alignment horizontal="center" vertical="center"/>
    </xf>
    <xf numFmtId="164" fontId="5" fillId="0" borderId="1" xfId="0" applyNumberFormat="1" applyFont="1" applyBorder="1" applyAlignment="1" applyProtection="1">
      <alignment horizontal="center" vertical="center"/>
    </xf>
    <xf numFmtId="165" fontId="5" fillId="0" borderId="1" xfId="0" applyNumberFormat="1" applyFont="1" applyBorder="1" applyProtection="1"/>
    <xf numFmtId="165" fontId="15" fillId="0" borderId="1" xfId="0" applyNumberFormat="1" applyFont="1" applyBorder="1" applyAlignment="1" applyProtection="1">
      <alignment horizontal="center" vertical="center"/>
    </xf>
    <xf numFmtId="165" fontId="5" fillId="0" borderId="1" xfId="1" applyNumberFormat="1" applyFont="1" applyBorder="1" applyAlignment="1" applyProtection="1">
      <alignment horizontal="center" vertical="center"/>
    </xf>
    <xf numFmtId="165" fontId="5" fillId="0" borderId="6" xfId="1" applyNumberFormat="1" applyFont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center" vertical="center" textRotation="90" wrapText="1"/>
    </xf>
    <xf numFmtId="0" fontId="7" fillId="3" borderId="2" xfId="0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center" vertical="center" textRotation="90"/>
    </xf>
    <xf numFmtId="165" fontId="7" fillId="3" borderId="2" xfId="0" applyNumberFormat="1" applyFont="1" applyFill="1" applyBorder="1" applyAlignment="1" applyProtection="1">
      <alignment horizontal="center" vertical="center" textRotation="90"/>
    </xf>
    <xf numFmtId="164" fontId="7" fillId="3" borderId="1" xfId="0" applyNumberFormat="1" applyFont="1" applyFill="1" applyBorder="1" applyAlignment="1" applyProtection="1">
      <alignment horizontal="center" vertical="center" textRotation="90"/>
    </xf>
    <xf numFmtId="0" fontId="6" fillId="2" borderId="1" xfId="0" applyFont="1" applyFill="1" applyBorder="1" applyAlignment="1" applyProtection="1">
      <alignment horizontal="center"/>
    </xf>
    <xf numFmtId="165" fontId="5" fillId="0" borderId="6" xfId="0" applyNumberFormat="1" applyFont="1" applyBorder="1" applyAlignment="1" applyProtection="1">
      <alignment horizontal="center" vertical="center"/>
    </xf>
    <xf numFmtId="44" fontId="5" fillId="0" borderId="6" xfId="0" applyNumberFormat="1" applyFont="1" applyBorder="1" applyAlignment="1" applyProtection="1">
      <alignment horizontal="center" vertical="center"/>
    </xf>
    <xf numFmtId="165" fontId="5" fillId="0" borderId="14" xfId="0" applyNumberFormat="1" applyFont="1" applyBorder="1" applyAlignment="1" applyProtection="1">
      <alignment horizontal="center" vertical="center"/>
    </xf>
    <xf numFmtId="44" fontId="5" fillId="0" borderId="1" xfId="0" applyNumberFormat="1" applyFont="1" applyBorder="1" applyAlignment="1" applyProtection="1">
      <alignment horizontal="center" vertical="center"/>
    </xf>
    <xf numFmtId="165" fontId="5" fillId="0" borderId="10" xfId="0" applyNumberFormat="1" applyFont="1" applyBorder="1" applyAlignment="1" applyProtection="1">
      <alignment horizontal="center" vertical="center"/>
    </xf>
    <xf numFmtId="166" fontId="5" fillId="0" borderId="1" xfId="0" applyNumberFormat="1" applyFont="1" applyBorder="1" applyAlignment="1" applyProtection="1">
      <alignment horizontal="center" vertical="center"/>
    </xf>
    <xf numFmtId="166" fontId="5" fillId="0" borderId="1" xfId="1" applyNumberFormat="1" applyFont="1" applyBorder="1" applyAlignment="1" applyProtection="1">
      <alignment horizontal="center" vertical="center"/>
    </xf>
    <xf numFmtId="166" fontId="5" fillId="0" borderId="6" xfId="1" applyNumberFormat="1" applyFont="1" applyBorder="1" applyAlignment="1" applyProtection="1">
      <alignment horizontal="center" vertical="center"/>
    </xf>
    <xf numFmtId="166" fontId="5" fillId="0" borderId="6" xfId="0" applyNumberFormat="1" applyFont="1" applyBorder="1" applyAlignment="1" applyProtection="1">
      <alignment horizontal="center" vertical="center"/>
    </xf>
    <xf numFmtId="167" fontId="5" fillId="0" borderId="6" xfId="0" applyNumberFormat="1" applyFont="1" applyBorder="1" applyAlignment="1" applyProtection="1">
      <alignment horizontal="center" vertical="center"/>
    </xf>
    <xf numFmtId="167" fontId="5" fillId="3" borderId="6" xfId="0" applyNumberFormat="1" applyFont="1" applyFill="1" applyBorder="1" applyAlignment="1" applyProtection="1">
      <alignment horizontal="center" vertical="center"/>
    </xf>
    <xf numFmtId="167" fontId="5" fillId="0" borderId="1" xfId="0" applyNumberFormat="1" applyFont="1" applyBorder="1" applyAlignment="1" applyProtection="1">
      <alignment horizontal="center" vertical="center"/>
    </xf>
    <xf numFmtId="167" fontId="5" fillId="0" borderId="1" xfId="0" applyNumberFormat="1" applyFont="1" applyBorder="1" applyAlignment="1" applyProtection="1">
      <alignment horizontal="center"/>
    </xf>
    <xf numFmtId="166" fontId="5" fillId="0" borderId="14" xfId="0" applyNumberFormat="1" applyFont="1" applyBorder="1" applyAlignment="1" applyProtection="1">
      <alignment horizontal="center" vertical="center"/>
    </xf>
    <xf numFmtId="0" fontId="18" fillId="0" borderId="1" xfId="0" applyFont="1" applyBorder="1" applyAlignment="1" applyProtection="1">
      <alignment horizontal="center"/>
    </xf>
    <xf numFmtId="0" fontId="18" fillId="0" borderId="1" xfId="0" applyFont="1" applyBorder="1" applyAlignment="1" applyProtection="1">
      <alignment horizontal="justify"/>
    </xf>
    <xf numFmtId="0" fontId="18" fillId="0" borderId="1" xfId="0" applyFont="1" applyBorder="1" applyAlignment="1" applyProtection="1">
      <alignment horizontal="center" wrapText="1"/>
    </xf>
    <xf numFmtId="0" fontId="18" fillId="0" borderId="1" xfId="0" applyFont="1" applyBorder="1" applyAlignment="1" applyProtection="1">
      <alignment horizontal="justify" wrapText="1"/>
    </xf>
    <xf numFmtId="0" fontId="19" fillId="0" borderId="1" xfId="0" applyFont="1" applyBorder="1" applyAlignment="1" applyProtection="1">
      <alignment horizontal="center" wrapText="1"/>
    </xf>
    <xf numFmtId="0" fontId="19" fillId="0" borderId="1" xfId="0" applyFont="1" applyBorder="1" applyAlignment="1" applyProtection="1">
      <alignment horizontal="justify" wrapText="1"/>
    </xf>
    <xf numFmtId="0" fontId="21" fillId="0" borderId="1" xfId="0" applyFont="1" applyBorder="1" applyAlignment="1" applyProtection="1">
      <alignment horizontal="center" wrapText="1"/>
    </xf>
    <xf numFmtId="0" fontId="21" fillId="0" borderId="1" xfId="0" applyFont="1" applyBorder="1" applyAlignment="1" applyProtection="1">
      <alignment horizontal="justify" wrapText="1"/>
    </xf>
    <xf numFmtId="0" fontId="18" fillId="0" borderId="3" xfId="0" applyFont="1" applyBorder="1" applyAlignment="1" applyProtection="1">
      <alignment horizontal="center" wrapText="1"/>
    </xf>
    <xf numFmtId="0" fontId="18" fillId="0" borderId="15" xfId="0" applyFont="1" applyBorder="1" applyAlignment="1" applyProtection="1">
      <alignment horizontal="center" wrapText="1"/>
    </xf>
    <xf numFmtId="0" fontId="19" fillId="0" borderId="1" xfId="0" applyFont="1" applyBorder="1" applyAlignment="1" applyProtection="1">
      <alignment horizontal="justify"/>
    </xf>
    <xf numFmtId="0" fontId="18" fillId="3" borderId="1" xfId="0" applyFont="1" applyFill="1" applyBorder="1" applyAlignment="1" applyProtection="1">
      <alignment horizontal="center" wrapText="1"/>
    </xf>
    <xf numFmtId="0" fontId="18" fillId="3" borderId="1" xfId="0" applyFont="1" applyFill="1" applyBorder="1" applyAlignment="1" applyProtection="1">
      <alignment horizontal="justify" wrapText="1"/>
    </xf>
    <xf numFmtId="0" fontId="25" fillId="0" borderId="0" xfId="0" applyFont="1" applyProtection="1"/>
    <xf numFmtId="0" fontId="5" fillId="0" borderId="1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horizontal="center" vertical="center"/>
    </xf>
    <xf numFmtId="0" fontId="9" fillId="3" borderId="1" xfId="0" applyFont="1" applyFill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vertical="top" wrapText="1"/>
    </xf>
    <xf numFmtId="0" fontId="9" fillId="0" borderId="16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textRotation="90"/>
    </xf>
    <xf numFmtId="0" fontId="5" fillId="0" borderId="0" xfId="0" applyNumberFormat="1" applyFont="1" applyBorder="1" applyAlignment="1" applyProtection="1">
      <alignment horizontal="center" vertical="center" wrapText="1"/>
    </xf>
    <xf numFmtId="0" fontId="16" fillId="0" borderId="0" xfId="0" applyFont="1" applyBorder="1" applyAlignment="1" applyProtection="1">
      <alignment horizontal="center" vertical="center"/>
    </xf>
    <xf numFmtId="0" fontId="24" fillId="2" borderId="3" xfId="0" applyFont="1" applyFill="1" applyBorder="1" applyAlignment="1" applyProtection="1">
      <alignment horizontal="left" vertical="center"/>
    </xf>
    <xf numFmtId="0" fontId="2" fillId="2" borderId="7" xfId="0" applyFont="1" applyFill="1" applyBorder="1" applyAlignment="1" applyProtection="1">
      <alignment horizontal="left" vertical="center"/>
    </xf>
    <xf numFmtId="0" fontId="2" fillId="2" borderId="6" xfId="0" applyFont="1" applyFill="1" applyBorder="1" applyAlignment="1" applyProtection="1">
      <alignment horizontal="left" vertical="center"/>
    </xf>
    <xf numFmtId="0" fontId="15" fillId="0" borderId="3" xfId="0" applyFont="1" applyBorder="1" applyAlignment="1" applyProtection="1">
      <alignment horizontal="left" vertical="center" wrapText="1"/>
    </xf>
    <xf numFmtId="0" fontId="15" fillId="0" borderId="7" xfId="0" applyFont="1" applyBorder="1" applyAlignment="1" applyProtection="1">
      <alignment horizontal="left" vertical="center" wrapText="1"/>
    </xf>
    <xf numFmtId="0" fontId="15" fillId="0" borderId="6" xfId="0" applyFont="1" applyBorder="1" applyAlignment="1" applyProtection="1">
      <alignment horizontal="left" vertical="center" wrapText="1"/>
    </xf>
    <xf numFmtId="0" fontId="15" fillId="0" borderId="1" xfId="0" applyFont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center" vertical="center"/>
    </xf>
    <xf numFmtId="0" fontId="15" fillId="0" borderId="3" xfId="0" applyFont="1" applyBorder="1" applyAlignment="1" applyProtection="1">
      <alignment horizontal="center" vertical="center" wrapText="1"/>
    </xf>
    <xf numFmtId="0" fontId="15" fillId="0" borderId="6" xfId="0" applyFont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left" vertical="center"/>
    </xf>
    <xf numFmtId="0" fontId="4" fillId="2" borderId="7" xfId="0" applyFont="1" applyFill="1" applyBorder="1" applyAlignment="1" applyProtection="1">
      <alignment horizontal="left" vertical="center"/>
    </xf>
    <xf numFmtId="0" fontId="4" fillId="2" borderId="6" xfId="0" applyFont="1" applyFill="1" applyBorder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7" xfId="0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13" xfId="0" applyFont="1" applyBorder="1" applyAlignment="1" applyProtection="1">
      <alignment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9" fillId="0" borderId="3" xfId="0" applyFont="1" applyFill="1" applyBorder="1" applyAlignment="1" applyProtection="1">
      <alignment horizontal="left" vertical="center"/>
    </xf>
    <xf numFmtId="0" fontId="9" fillId="0" borderId="7" xfId="0" applyFont="1" applyFill="1" applyBorder="1" applyAlignment="1" applyProtection="1">
      <alignment horizontal="left" vertical="center"/>
    </xf>
    <xf numFmtId="0" fontId="9" fillId="0" borderId="6" xfId="0" applyFont="1" applyFill="1" applyBorder="1" applyAlignment="1" applyProtection="1">
      <alignment horizontal="left" vertical="center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7" xfId="0" applyFont="1" applyFill="1" applyBorder="1" applyAlignment="1" applyProtection="1">
      <alignment horizontal="center" vertical="center"/>
    </xf>
    <xf numFmtId="0" fontId="5" fillId="2" borderId="6" xfId="0" applyFont="1" applyFill="1" applyBorder="1" applyAlignment="1" applyProtection="1">
      <alignment horizontal="center" vertical="center"/>
    </xf>
    <xf numFmtId="0" fontId="5" fillId="0" borderId="3" xfId="0" applyNumberFormat="1" applyFont="1" applyBorder="1" applyAlignment="1" applyProtection="1">
      <alignment horizontal="left" vertical="center" wrapText="1"/>
    </xf>
    <xf numFmtId="0" fontId="5" fillId="0" borderId="7" xfId="0" applyNumberFormat="1" applyFont="1" applyBorder="1" applyAlignment="1" applyProtection="1">
      <alignment horizontal="left" vertical="center" wrapText="1"/>
    </xf>
    <xf numFmtId="0" fontId="5" fillId="0" borderId="6" xfId="0" applyNumberFormat="1" applyFont="1" applyBorder="1" applyAlignment="1" applyProtection="1">
      <alignment horizontal="left" vertical="center" wrapText="1"/>
    </xf>
    <xf numFmtId="0" fontId="23" fillId="2" borderId="3" xfId="0" applyFont="1" applyFill="1" applyBorder="1" applyAlignment="1" applyProtection="1">
      <alignment horizontal="left" vertical="center"/>
    </xf>
    <xf numFmtId="0" fontId="23" fillId="2" borderId="7" xfId="0" applyFont="1" applyFill="1" applyBorder="1" applyAlignment="1" applyProtection="1">
      <alignment horizontal="left" vertical="center"/>
    </xf>
    <xf numFmtId="0" fontId="23" fillId="2" borderId="6" xfId="0" applyFont="1" applyFill="1" applyBorder="1" applyAlignment="1" applyProtection="1">
      <alignment horizontal="left" vertical="center"/>
    </xf>
    <xf numFmtId="0" fontId="20" fillId="0" borderId="3" xfId="0" applyFont="1" applyBorder="1" applyAlignment="1" applyProtection="1">
      <alignment horizontal="right" wrapText="1"/>
    </xf>
    <xf numFmtId="0" fontId="20" fillId="0" borderId="7" xfId="0" applyFont="1" applyBorder="1" applyAlignment="1" applyProtection="1">
      <alignment horizontal="right" wrapText="1"/>
    </xf>
    <xf numFmtId="0" fontId="20" fillId="0" borderId="6" xfId="0" applyFont="1" applyBorder="1" applyAlignment="1" applyProtection="1">
      <alignment horizontal="right" wrapText="1"/>
    </xf>
    <xf numFmtId="0" fontId="22" fillId="0" borderId="3" xfId="0" applyFont="1" applyBorder="1" applyAlignment="1" applyProtection="1">
      <alignment horizontal="right" wrapText="1"/>
    </xf>
    <xf numFmtId="0" fontId="22" fillId="0" borderId="7" xfId="0" applyFont="1" applyBorder="1" applyAlignment="1" applyProtection="1">
      <alignment horizontal="right" wrapText="1"/>
    </xf>
    <xf numFmtId="0" fontId="22" fillId="0" borderId="6" xfId="0" applyFont="1" applyBorder="1" applyAlignment="1" applyProtection="1">
      <alignment horizontal="right" wrapText="1"/>
    </xf>
    <xf numFmtId="0" fontId="5" fillId="0" borderId="3" xfId="0" applyNumberFormat="1" applyFont="1" applyBorder="1" applyAlignment="1" applyProtection="1">
      <alignment horizontal="center" vertical="center" wrapText="1"/>
    </xf>
    <xf numFmtId="0" fontId="5" fillId="0" borderId="6" xfId="0" applyNumberFormat="1" applyFont="1" applyBorder="1" applyAlignment="1" applyProtection="1">
      <alignment horizontal="center" vertical="center" wrapText="1"/>
    </xf>
    <xf numFmtId="0" fontId="16" fillId="0" borderId="3" xfId="0" applyFont="1" applyBorder="1" applyAlignment="1" applyProtection="1">
      <alignment horizontal="center" vertical="center"/>
    </xf>
    <xf numFmtId="0" fontId="16" fillId="0" borderId="7" xfId="0" applyFont="1" applyBorder="1" applyAlignment="1" applyProtection="1">
      <alignment horizontal="center" vertical="center"/>
    </xf>
    <xf numFmtId="0" fontId="16" fillId="0" borderId="6" xfId="0" applyFont="1" applyBorder="1" applyAlignment="1" applyProtection="1">
      <alignment horizontal="center" vertical="center"/>
    </xf>
    <xf numFmtId="0" fontId="15" fillId="0" borderId="5" xfId="0" applyFont="1" applyBorder="1" applyAlignment="1" applyProtection="1">
      <alignment horizontal="left" vertical="center" wrapText="1"/>
    </xf>
    <xf numFmtId="0" fontId="15" fillId="0" borderId="13" xfId="0" applyFont="1" applyBorder="1" applyAlignment="1" applyProtection="1">
      <alignment horizontal="left" vertical="center" wrapText="1"/>
    </xf>
    <xf numFmtId="0" fontId="2" fillId="2" borderId="3" xfId="0" applyFont="1" applyFill="1" applyBorder="1" applyAlignment="1" applyProtection="1">
      <alignment horizontal="left" vertical="center"/>
    </xf>
    <xf numFmtId="0" fontId="6" fillId="0" borderId="8" xfId="0" applyFont="1" applyBorder="1" applyAlignment="1" applyProtection="1">
      <alignment horizontal="left"/>
    </xf>
    <xf numFmtId="0" fontId="6" fillId="0" borderId="9" xfId="0" applyFont="1" applyBorder="1" applyAlignment="1" applyProtection="1">
      <alignment horizontal="left"/>
    </xf>
    <xf numFmtId="0" fontId="6" fillId="0" borderId="10" xfId="0" applyFont="1" applyBorder="1" applyAlignment="1" applyProtection="1">
      <alignment horizontal="left"/>
    </xf>
    <xf numFmtId="0" fontId="6" fillId="0" borderId="11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0" fontId="6" fillId="0" borderId="12" xfId="0" applyFont="1" applyBorder="1" applyAlignment="1" applyProtection="1">
      <alignment horizontal="left"/>
    </xf>
    <xf numFmtId="0" fontId="6" fillId="0" borderId="5" xfId="0" applyFont="1" applyBorder="1" applyAlignment="1" applyProtection="1">
      <alignment horizontal="left"/>
    </xf>
    <xf numFmtId="0" fontId="6" fillId="0" borderId="13" xfId="0" applyFont="1" applyBorder="1" applyAlignment="1" applyProtection="1">
      <alignment horizontal="left"/>
    </xf>
    <xf numFmtId="0" fontId="6" fillId="0" borderId="14" xfId="0" applyFont="1" applyBorder="1" applyAlignment="1" applyProtection="1">
      <alignment horizontal="left"/>
    </xf>
    <xf numFmtId="0" fontId="5" fillId="2" borderId="3" xfId="0" applyFont="1" applyFill="1" applyBorder="1" applyAlignment="1" applyProtection="1"/>
    <xf numFmtId="0" fontId="5" fillId="2" borderId="7" xfId="0" applyFont="1" applyFill="1" applyBorder="1" applyAlignment="1" applyProtection="1"/>
    <xf numFmtId="0" fontId="5" fillId="2" borderId="6" xfId="0" applyFont="1" applyFill="1" applyBorder="1" applyAlignment="1" applyProtection="1"/>
    <xf numFmtId="0" fontId="5" fillId="0" borderId="3" xfId="0" applyFont="1" applyFill="1" applyBorder="1" applyAlignment="1" applyProtection="1"/>
    <xf numFmtId="0" fontId="5" fillId="0" borderId="7" xfId="0" applyFont="1" applyFill="1" applyBorder="1" applyAlignment="1" applyProtection="1"/>
    <xf numFmtId="0" fontId="5" fillId="0" borderId="6" xfId="0" applyFont="1" applyFill="1" applyBorder="1" applyAlignment="1" applyProtection="1"/>
    <xf numFmtId="0" fontId="0" fillId="0" borderId="3" xfId="0" applyFill="1" applyBorder="1" applyAlignment="1" applyProtection="1"/>
    <xf numFmtId="0" fontId="0" fillId="0" borderId="6" xfId="0" applyFill="1" applyBorder="1" applyAlignment="1" applyProtection="1"/>
    <xf numFmtId="0" fontId="6" fillId="0" borderId="3" xfId="0" applyFont="1" applyBorder="1" applyAlignment="1" applyProtection="1"/>
    <xf numFmtId="0" fontId="6" fillId="0" borderId="7" xfId="0" applyFont="1" applyBorder="1" applyAlignment="1" applyProtection="1"/>
    <xf numFmtId="0" fontId="6" fillId="0" borderId="6" xfId="0" applyFont="1" applyBorder="1" applyAlignment="1" applyProtection="1"/>
    <xf numFmtId="0" fontId="2" fillId="2" borderId="3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6" fillId="2" borderId="3" xfId="0" applyFont="1" applyFill="1" applyBorder="1" applyAlignment="1" applyProtection="1">
      <alignment horizontal="center"/>
    </xf>
    <xf numFmtId="0" fontId="6" fillId="2" borderId="7" xfId="0" applyFont="1" applyFill="1" applyBorder="1" applyAlignment="1" applyProtection="1">
      <alignment horizontal="center"/>
    </xf>
    <xf numFmtId="0" fontId="6" fillId="2" borderId="6" xfId="0" applyFont="1" applyFill="1" applyBorder="1" applyAlignment="1" applyProtection="1">
      <alignment horizontal="center"/>
    </xf>
    <xf numFmtId="0" fontId="15" fillId="0" borderId="7" xfId="0" applyFont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/>
    </xf>
    <xf numFmtId="0" fontId="5" fillId="2" borderId="6" xfId="0" applyFont="1" applyFill="1" applyBorder="1" applyAlignment="1" applyProtection="1">
      <alignment horizontal="center"/>
    </xf>
    <xf numFmtId="0" fontId="5" fillId="0" borderId="3" xfId="0" applyFont="1" applyFill="1" applyBorder="1" applyAlignment="1" applyProtection="1">
      <alignment horizontal="center"/>
    </xf>
    <xf numFmtId="0" fontId="5" fillId="0" borderId="6" xfId="0" applyFont="1" applyFill="1" applyBorder="1" applyAlignment="1" applyProtection="1">
      <alignment horizontal="center"/>
    </xf>
    <xf numFmtId="0" fontId="12" fillId="0" borderId="13" xfId="0" applyFont="1" applyBorder="1" applyAlignment="1" applyProtection="1">
      <alignment horizontal="left" vertical="center" wrapText="1"/>
    </xf>
    <xf numFmtId="0" fontId="12" fillId="0" borderId="14" xfId="0" applyFont="1" applyBorder="1" applyAlignment="1" applyProtection="1">
      <alignment horizontal="left" vertical="center" wrapText="1"/>
    </xf>
    <xf numFmtId="0" fontId="13" fillId="0" borderId="8" xfId="0" applyFont="1" applyBorder="1" applyAlignment="1" applyProtection="1"/>
    <xf numFmtId="0" fontId="13" fillId="0" borderId="9" xfId="0" applyFont="1" applyBorder="1" applyAlignment="1" applyProtection="1"/>
    <xf numFmtId="0" fontId="13" fillId="0" borderId="10" xfId="0" applyFont="1" applyBorder="1" applyAlignment="1" applyProtection="1"/>
    <xf numFmtId="0" fontId="13" fillId="0" borderId="11" xfId="0" applyFont="1" applyBorder="1" applyAlignment="1" applyProtection="1"/>
    <xf numFmtId="0" fontId="13" fillId="0" borderId="0" xfId="0" applyFont="1" applyBorder="1" applyAlignment="1" applyProtection="1"/>
    <xf numFmtId="0" fontId="13" fillId="0" borderId="12" xfId="0" applyFont="1" applyBorder="1" applyAlignment="1" applyProtection="1"/>
    <xf numFmtId="0" fontId="13" fillId="0" borderId="5" xfId="0" applyFont="1" applyBorder="1" applyAlignment="1" applyProtection="1"/>
    <xf numFmtId="0" fontId="13" fillId="0" borderId="13" xfId="0" applyFont="1" applyBorder="1" applyAlignment="1" applyProtection="1"/>
    <xf numFmtId="0" fontId="13" fillId="0" borderId="14" xfId="0" applyFont="1" applyBorder="1" applyAlignment="1" applyProtection="1"/>
    <xf numFmtId="0" fontId="6" fillId="0" borderId="8" xfId="0" applyFont="1" applyBorder="1" applyAlignment="1" applyProtection="1"/>
    <xf numFmtId="0" fontId="6" fillId="0" borderId="9" xfId="0" applyFont="1" applyBorder="1" applyAlignment="1" applyProtection="1"/>
    <xf numFmtId="0" fontId="6" fillId="0" borderId="10" xfId="0" applyFont="1" applyBorder="1" applyAlignment="1" applyProtection="1"/>
    <xf numFmtId="0" fontId="6" fillId="0" borderId="11" xfId="0" applyFont="1" applyBorder="1" applyAlignment="1" applyProtection="1"/>
    <xf numFmtId="0" fontId="6" fillId="0" borderId="0" xfId="0" applyFont="1" applyBorder="1" applyAlignment="1" applyProtection="1"/>
    <xf numFmtId="0" fontId="6" fillId="0" borderId="12" xfId="0" applyFont="1" applyBorder="1" applyAlignment="1" applyProtection="1"/>
    <xf numFmtId="0" fontId="6" fillId="0" borderId="5" xfId="0" applyFont="1" applyBorder="1" applyAlignment="1" applyProtection="1"/>
    <xf numFmtId="0" fontId="6" fillId="0" borderId="13" xfId="0" applyFont="1" applyBorder="1" applyAlignment="1" applyProtection="1"/>
    <xf numFmtId="0" fontId="6" fillId="0" borderId="14" xfId="0" applyFont="1" applyBorder="1" applyAlignment="1" applyProtection="1"/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1"/>
  <sheetViews>
    <sheetView showGridLines="0" tabSelected="1" topLeftCell="A247" zoomScale="96" zoomScaleNormal="96" workbookViewId="0">
      <selection activeCell="A264" sqref="A264:F264"/>
    </sheetView>
  </sheetViews>
  <sheetFormatPr defaultRowHeight="14.25" x14ac:dyDescent="0.2"/>
  <cols>
    <col min="1" max="1" width="6.42578125" style="43" customWidth="1"/>
    <col min="2" max="2" width="38.42578125" style="4" customWidth="1"/>
    <col min="3" max="3" width="11.28515625" style="23" customWidth="1"/>
    <col min="4" max="4" width="10.28515625" style="41" customWidth="1"/>
    <col min="5" max="5" width="11.28515625" style="3" customWidth="1"/>
    <col min="6" max="6" width="24.42578125" style="24" customWidth="1"/>
    <col min="7" max="9" width="9.140625" style="2"/>
    <col min="10" max="10" width="8.140625" style="2" customWidth="1"/>
    <col min="11" max="16384" width="9.140625" style="2"/>
  </cols>
  <sheetData>
    <row r="1" spans="1:22" s="11" customFormat="1" ht="23.25" x14ac:dyDescent="0.35">
      <c r="A1" s="114" t="s">
        <v>0</v>
      </c>
      <c r="B1" s="115"/>
      <c r="C1" s="115"/>
      <c r="D1" s="115"/>
      <c r="E1" s="115"/>
      <c r="F1" s="116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</row>
    <row r="2" spans="1:22" s="13" customFormat="1" ht="18.75" customHeight="1" x14ac:dyDescent="0.25">
      <c r="A2" s="120" t="s">
        <v>10</v>
      </c>
      <c r="B2" s="121"/>
      <c r="C2" s="121"/>
      <c r="D2" s="121"/>
      <c r="E2" s="121"/>
      <c r="F2" s="12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</row>
    <row r="3" spans="1:22" s="15" customFormat="1" ht="18" x14ac:dyDescent="0.25">
      <c r="A3" s="163" t="s">
        <v>486</v>
      </c>
      <c r="B3" s="164"/>
      <c r="C3" s="164"/>
      <c r="D3" s="164"/>
      <c r="E3" s="164"/>
      <c r="F3" s="165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</row>
    <row r="4" spans="1:22" s="13" customFormat="1" ht="18" x14ac:dyDescent="0.25">
      <c r="A4" s="117" t="s">
        <v>1</v>
      </c>
      <c r="B4" s="118"/>
      <c r="C4" s="118"/>
      <c r="D4" s="118"/>
      <c r="E4" s="118"/>
      <c r="F4" s="119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</row>
    <row r="5" spans="1:22" s="17" customFormat="1" ht="20.25" x14ac:dyDescent="0.3">
      <c r="A5" s="106" t="s">
        <v>109</v>
      </c>
      <c r="B5" s="107"/>
      <c r="C5" s="107"/>
      <c r="D5" s="107"/>
      <c r="E5" s="107"/>
      <c r="F5" s="108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</row>
    <row r="6" spans="1:22" ht="166.5" x14ac:dyDescent="0.2">
      <c r="A6" s="29" t="s">
        <v>3</v>
      </c>
      <c r="B6" s="28" t="s">
        <v>6</v>
      </c>
      <c r="C6" s="29" t="s">
        <v>12</v>
      </c>
      <c r="D6" s="37" t="s">
        <v>2</v>
      </c>
      <c r="E6" s="30" t="s">
        <v>4</v>
      </c>
      <c r="F6" s="31" t="s">
        <v>5</v>
      </c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spans="1:22" ht="15.75" x14ac:dyDescent="0.25">
      <c r="A7" s="70">
        <v>8</v>
      </c>
      <c r="B7" s="71" t="s">
        <v>59</v>
      </c>
      <c r="C7" s="70">
        <v>1500</v>
      </c>
      <c r="D7" s="44">
        <v>3.3330000000000002</v>
      </c>
      <c r="E7" s="84"/>
      <c r="F7" s="45">
        <f>SUM(D7*E7)</f>
        <v>0</v>
      </c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</row>
    <row r="8" spans="1:22" ht="47.25" x14ac:dyDescent="0.25">
      <c r="A8" s="72">
        <v>14</v>
      </c>
      <c r="B8" s="71" t="s">
        <v>60</v>
      </c>
      <c r="C8" s="72">
        <v>3000</v>
      </c>
      <c r="D8" s="44">
        <v>7.95</v>
      </c>
      <c r="E8" s="84"/>
      <c r="F8" s="45">
        <f t="shared" ref="F8:F69" si="0">SUM(D8*E8)</f>
        <v>0</v>
      </c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</row>
    <row r="9" spans="1:22" ht="31.5" x14ac:dyDescent="0.25">
      <c r="A9" s="72">
        <v>18</v>
      </c>
      <c r="B9" s="73" t="s">
        <v>42</v>
      </c>
      <c r="C9" s="72">
        <v>1000</v>
      </c>
      <c r="D9" s="44">
        <v>1.99</v>
      </c>
      <c r="E9" s="84"/>
      <c r="F9" s="45">
        <f t="shared" si="0"/>
        <v>0</v>
      </c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</row>
    <row r="10" spans="1:22" ht="47.25" x14ac:dyDescent="0.25">
      <c r="A10" s="72">
        <v>21</v>
      </c>
      <c r="B10" s="73" t="s">
        <v>61</v>
      </c>
      <c r="C10" s="72">
        <v>3500</v>
      </c>
      <c r="D10" s="44">
        <v>6.6669999999999998</v>
      </c>
      <c r="E10" s="84"/>
      <c r="F10" s="45">
        <f t="shared" si="0"/>
        <v>0</v>
      </c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</row>
    <row r="11" spans="1:22" ht="15.75" x14ac:dyDescent="0.25">
      <c r="A11" s="72">
        <v>36</v>
      </c>
      <c r="B11" s="73" t="s">
        <v>15</v>
      </c>
      <c r="C11" s="72">
        <v>30000</v>
      </c>
      <c r="D11" s="44">
        <v>0.12</v>
      </c>
      <c r="E11" s="84"/>
      <c r="F11" s="45">
        <f t="shared" si="0"/>
        <v>0</v>
      </c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</row>
    <row r="12" spans="1:22" ht="15.75" x14ac:dyDescent="0.25">
      <c r="A12" s="72">
        <v>47</v>
      </c>
      <c r="B12" s="73" t="s">
        <v>62</v>
      </c>
      <c r="C12" s="72">
        <v>700000</v>
      </c>
      <c r="D12" s="44">
        <v>6.7000000000000004E-2</v>
      </c>
      <c r="E12" s="84"/>
      <c r="F12" s="45">
        <f t="shared" si="0"/>
        <v>0</v>
      </c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</row>
    <row r="13" spans="1:22" ht="31.5" x14ac:dyDescent="0.25">
      <c r="A13" s="72">
        <v>48</v>
      </c>
      <c r="B13" s="73" t="s">
        <v>34</v>
      </c>
      <c r="C13" s="72">
        <v>10000</v>
      </c>
      <c r="D13" s="44">
        <v>2.96</v>
      </c>
      <c r="E13" s="84"/>
      <c r="F13" s="45">
        <f t="shared" si="0"/>
        <v>0</v>
      </c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</row>
    <row r="14" spans="1:22" ht="31.5" x14ac:dyDescent="0.25">
      <c r="A14" s="72">
        <v>49</v>
      </c>
      <c r="B14" s="73" t="s">
        <v>63</v>
      </c>
      <c r="C14" s="72">
        <v>4000</v>
      </c>
      <c r="D14" s="44">
        <v>2.0670000000000002</v>
      </c>
      <c r="E14" s="84"/>
      <c r="F14" s="45">
        <f t="shared" si="0"/>
        <v>0</v>
      </c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</row>
    <row r="15" spans="1:22" ht="15.75" x14ac:dyDescent="0.25">
      <c r="A15" s="72">
        <v>50</v>
      </c>
      <c r="B15" s="73" t="s">
        <v>64</v>
      </c>
      <c r="C15" s="72">
        <v>1500</v>
      </c>
      <c r="D15" s="44">
        <v>0.307</v>
      </c>
      <c r="E15" s="84"/>
      <c r="F15" s="45">
        <f t="shared" si="0"/>
        <v>0</v>
      </c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</row>
    <row r="16" spans="1:22" ht="31.5" x14ac:dyDescent="0.25">
      <c r="A16" s="72">
        <v>59</v>
      </c>
      <c r="B16" s="73" t="s">
        <v>65</v>
      </c>
      <c r="C16" s="72">
        <v>2500</v>
      </c>
      <c r="D16" s="44">
        <v>1.667</v>
      </c>
      <c r="E16" s="84"/>
      <c r="F16" s="45">
        <f t="shared" si="0"/>
        <v>0</v>
      </c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ht="31.5" x14ac:dyDescent="0.25">
      <c r="A17" s="72">
        <v>67</v>
      </c>
      <c r="B17" s="73" t="s">
        <v>66</v>
      </c>
      <c r="C17" s="72">
        <v>4000</v>
      </c>
      <c r="D17" s="44">
        <v>5.94</v>
      </c>
      <c r="E17" s="84"/>
      <c r="F17" s="45">
        <f t="shared" si="0"/>
        <v>0</v>
      </c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</row>
    <row r="18" spans="1:22" ht="15.75" x14ac:dyDescent="0.25">
      <c r="A18" s="72">
        <v>73</v>
      </c>
      <c r="B18" s="73" t="s">
        <v>67</v>
      </c>
      <c r="C18" s="72">
        <v>750000</v>
      </c>
      <c r="D18" s="44">
        <v>6.5000000000000002E-2</v>
      </c>
      <c r="E18" s="84"/>
      <c r="F18" s="45">
        <f t="shared" si="0"/>
        <v>0</v>
      </c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ht="31.5" x14ac:dyDescent="0.25">
      <c r="A19" s="72">
        <v>83</v>
      </c>
      <c r="B19" s="73" t="s">
        <v>68</v>
      </c>
      <c r="C19" s="72">
        <v>2000</v>
      </c>
      <c r="D19" s="44">
        <v>0.78500000000000003</v>
      </c>
      <c r="E19" s="84"/>
      <c r="F19" s="45">
        <f t="shared" si="0"/>
        <v>0</v>
      </c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</row>
    <row r="20" spans="1:22" ht="15.75" x14ac:dyDescent="0.25">
      <c r="A20" s="72">
        <v>99</v>
      </c>
      <c r="B20" s="73" t="s">
        <v>69</v>
      </c>
      <c r="C20" s="72">
        <v>100000</v>
      </c>
      <c r="D20" s="44">
        <v>2.9000000000000001E-2</v>
      </c>
      <c r="E20" s="84"/>
      <c r="F20" s="45">
        <f t="shared" si="0"/>
        <v>0</v>
      </c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</row>
    <row r="21" spans="1:22" ht="31.5" x14ac:dyDescent="0.25">
      <c r="A21" s="72">
        <v>117</v>
      </c>
      <c r="B21" s="73" t="s">
        <v>70</v>
      </c>
      <c r="C21" s="72">
        <v>100000</v>
      </c>
      <c r="D21" s="44">
        <v>6.2E-2</v>
      </c>
      <c r="E21" s="84"/>
      <c r="F21" s="45">
        <f t="shared" si="0"/>
        <v>0</v>
      </c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</row>
    <row r="22" spans="1:22" ht="31.5" x14ac:dyDescent="0.25">
      <c r="A22" s="72">
        <v>118</v>
      </c>
      <c r="B22" s="73" t="s">
        <v>71</v>
      </c>
      <c r="C22" s="72">
        <v>30000</v>
      </c>
      <c r="D22" s="44">
        <v>0.34699999999999998</v>
      </c>
      <c r="E22" s="84"/>
      <c r="F22" s="45">
        <f t="shared" si="0"/>
        <v>0</v>
      </c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31.5" x14ac:dyDescent="0.25">
      <c r="A23" s="72">
        <v>120</v>
      </c>
      <c r="B23" s="73" t="s">
        <v>72</v>
      </c>
      <c r="C23" s="72">
        <v>250000</v>
      </c>
      <c r="D23" s="44">
        <v>6.7000000000000004E-2</v>
      </c>
      <c r="E23" s="84"/>
      <c r="F23" s="45">
        <f t="shared" si="0"/>
        <v>0</v>
      </c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</row>
    <row r="24" spans="1:22" ht="15.75" x14ac:dyDescent="0.25">
      <c r="A24" s="72">
        <v>125</v>
      </c>
      <c r="B24" s="73" t="s">
        <v>73</v>
      </c>
      <c r="C24" s="72">
        <v>7000</v>
      </c>
      <c r="D24" s="44">
        <v>7.33</v>
      </c>
      <c r="E24" s="84"/>
      <c r="F24" s="45">
        <f t="shared" si="0"/>
        <v>0</v>
      </c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</row>
    <row r="25" spans="1:22" ht="15.75" x14ac:dyDescent="0.25">
      <c r="A25" s="72">
        <v>132</v>
      </c>
      <c r="B25" s="73" t="s">
        <v>74</v>
      </c>
      <c r="C25" s="72">
        <v>500</v>
      </c>
      <c r="D25" s="44">
        <v>0.13</v>
      </c>
      <c r="E25" s="84"/>
      <c r="F25" s="45">
        <f t="shared" si="0"/>
        <v>0</v>
      </c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</row>
    <row r="26" spans="1:22" ht="31.5" x14ac:dyDescent="0.25">
      <c r="A26" s="72">
        <v>135</v>
      </c>
      <c r="B26" s="73" t="s">
        <v>75</v>
      </c>
      <c r="C26" s="72">
        <v>200</v>
      </c>
      <c r="D26" s="44">
        <v>2.09</v>
      </c>
      <c r="E26" s="84"/>
      <c r="F26" s="45">
        <f t="shared" si="0"/>
        <v>0</v>
      </c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</row>
    <row r="27" spans="1:22" ht="31.5" x14ac:dyDescent="0.25">
      <c r="A27" s="72">
        <v>172</v>
      </c>
      <c r="B27" s="73" t="s">
        <v>37</v>
      </c>
      <c r="C27" s="72">
        <v>10000</v>
      </c>
      <c r="D27" s="44">
        <v>2.3199999999999998</v>
      </c>
      <c r="E27" s="84"/>
      <c r="F27" s="45">
        <f t="shared" si="0"/>
        <v>0</v>
      </c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</row>
    <row r="28" spans="1:22" ht="15.75" x14ac:dyDescent="0.25">
      <c r="A28" s="72">
        <v>185</v>
      </c>
      <c r="B28" s="73" t="s">
        <v>76</v>
      </c>
      <c r="C28" s="72">
        <v>360</v>
      </c>
      <c r="D28" s="44">
        <v>0.124</v>
      </c>
      <c r="E28" s="84"/>
      <c r="F28" s="45">
        <f t="shared" si="0"/>
        <v>0</v>
      </c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</row>
    <row r="29" spans="1:22" ht="15.75" x14ac:dyDescent="0.25">
      <c r="A29" s="72">
        <v>202</v>
      </c>
      <c r="B29" s="73" t="s">
        <v>27</v>
      </c>
      <c r="C29" s="72">
        <v>2400</v>
      </c>
      <c r="D29" s="44">
        <v>0.32</v>
      </c>
      <c r="E29" s="84"/>
      <c r="F29" s="45">
        <f t="shared" si="0"/>
        <v>0</v>
      </c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</row>
    <row r="30" spans="1:22" ht="15.75" x14ac:dyDescent="0.25">
      <c r="A30" s="72">
        <v>208</v>
      </c>
      <c r="B30" s="73" t="s">
        <v>77</v>
      </c>
      <c r="C30" s="72">
        <v>720</v>
      </c>
      <c r="D30" s="44">
        <v>0.65</v>
      </c>
      <c r="E30" s="84"/>
      <c r="F30" s="45">
        <f t="shared" si="0"/>
        <v>0</v>
      </c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</row>
    <row r="31" spans="1:22" ht="18.75" customHeight="1" x14ac:dyDescent="0.25">
      <c r="A31" s="72">
        <v>212</v>
      </c>
      <c r="B31" s="73" t="s">
        <v>43</v>
      </c>
      <c r="C31" s="72">
        <v>1440</v>
      </c>
      <c r="D31" s="44">
        <v>7.0999999999999994E-2</v>
      </c>
      <c r="E31" s="84"/>
      <c r="F31" s="45">
        <f t="shared" si="0"/>
        <v>0</v>
      </c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ht="19.5" customHeight="1" x14ac:dyDescent="0.25">
      <c r="A32" s="72">
        <v>213</v>
      </c>
      <c r="B32" s="73" t="s">
        <v>78</v>
      </c>
      <c r="C32" s="72">
        <v>2160</v>
      </c>
      <c r="D32" s="44">
        <v>9.9000000000000005E-2</v>
      </c>
      <c r="E32" s="84"/>
      <c r="F32" s="45">
        <f t="shared" si="0"/>
        <v>0</v>
      </c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</row>
    <row r="33" spans="1:22" ht="15.75" x14ac:dyDescent="0.25">
      <c r="A33" s="72">
        <v>215</v>
      </c>
      <c r="B33" s="73" t="s">
        <v>79</v>
      </c>
      <c r="C33" s="72">
        <v>720</v>
      </c>
      <c r="D33" s="44">
        <v>0.42799999999999999</v>
      </c>
      <c r="E33" s="84"/>
      <c r="F33" s="45">
        <f t="shared" si="0"/>
        <v>0</v>
      </c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</row>
    <row r="34" spans="1:22" ht="15.75" x14ac:dyDescent="0.25">
      <c r="A34" s="72">
        <v>225</v>
      </c>
      <c r="B34" s="73" t="s">
        <v>80</v>
      </c>
      <c r="C34" s="72">
        <v>2000</v>
      </c>
      <c r="D34" s="44">
        <v>0.36</v>
      </c>
      <c r="E34" s="84"/>
      <c r="F34" s="45">
        <f t="shared" si="0"/>
        <v>0</v>
      </c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</row>
    <row r="35" spans="1:22" ht="15.75" x14ac:dyDescent="0.25">
      <c r="A35" s="72">
        <v>249</v>
      </c>
      <c r="B35" s="73" t="s">
        <v>81</v>
      </c>
      <c r="C35" s="72">
        <v>720</v>
      </c>
      <c r="D35" s="44">
        <v>0.32</v>
      </c>
      <c r="E35" s="84"/>
      <c r="F35" s="45">
        <f t="shared" si="0"/>
        <v>0</v>
      </c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ht="15.75" x14ac:dyDescent="0.25">
      <c r="A36" s="72">
        <v>264</v>
      </c>
      <c r="B36" s="73" t="s">
        <v>82</v>
      </c>
      <c r="C36" s="72">
        <v>360</v>
      </c>
      <c r="D36" s="44">
        <v>0.46700000000000003</v>
      </c>
      <c r="E36" s="84"/>
      <c r="F36" s="45">
        <f t="shared" si="0"/>
        <v>0</v>
      </c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</row>
    <row r="37" spans="1:22" ht="15.75" x14ac:dyDescent="0.25">
      <c r="A37" s="72">
        <v>273</v>
      </c>
      <c r="B37" s="73" t="s">
        <v>83</v>
      </c>
      <c r="C37" s="72">
        <v>1800</v>
      </c>
      <c r="D37" s="44">
        <v>4.5999999999999999E-2</v>
      </c>
      <c r="E37" s="84"/>
      <c r="F37" s="45">
        <f t="shared" si="0"/>
        <v>0</v>
      </c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</row>
    <row r="38" spans="1:22" ht="15.75" x14ac:dyDescent="0.25">
      <c r="A38" s="72">
        <v>281</v>
      </c>
      <c r="B38" s="73" t="s">
        <v>84</v>
      </c>
      <c r="C38" s="72">
        <v>2340</v>
      </c>
      <c r="D38" s="44">
        <v>0.307</v>
      </c>
      <c r="E38" s="84"/>
      <c r="F38" s="45">
        <f t="shared" si="0"/>
        <v>0</v>
      </c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</row>
    <row r="39" spans="1:22" ht="15.75" x14ac:dyDescent="0.25">
      <c r="A39" s="72">
        <v>289</v>
      </c>
      <c r="B39" s="73" t="s">
        <v>44</v>
      </c>
      <c r="C39" s="72">
        <v>1800</v>
      </c>
      <c r="D39" s="44">
        <v>8.4000000000000005E-2</v>
      </c>
      <c r="E39" s="84"/>
      <c r="F39" s="45">
        <f t="shared" si="0"/>
        <v>0</v>
      </c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5.75" x14ac:dyDescent="0.25">
      <c r="A40" s="72">
        <v>290</v>
      </c>
      <c r="B40" s="73" t="s">
        <v>45</v>
      </c>
      <c r="C40" s="72">
        <v>720</v>
      </c>
      <c r="D40" s="44">
        <v>0.4</v>
      </c>
      <c r="E40" s="84"/>
      <c r="F40" s="45">
        <f t="shared" si="0"/>
        <v>0</v>
      </c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</row>
    <row r="41" spans="1:22" ht="15.75" x14ac:dyDescent="0.25">
      <c r="A41" s="72">
        <v>310</v>
      </c>
      <c r="B41" s="73" t="s">
        <v>85</v>
      </c>
      <c r="C41" s="72">
        <v>360</v>
      </c>
      <c r="D41" s="44">
        <v>0.19800000000000001</v>
      </c>
      <c r="E41" s="84"/>
      <c r="F41" s="45">
        <f t="shared" si="0"/>
        <v>0</v>
      </c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</row>
    <row r="42" spans="1:22" ht="15.75" x14ac:dyDescent="0.25">
      <c r="A42" s="72">
        <v>314</v>
      </c>
      <c r="B42" s="73" t="s">
        <v>86</v>
      </c>
      <c r="C42" s="72">
        <v>720</v>
      </c>
      <c r="D42" s="44">
        <v>3.5000000000000003E-2</v>
      </c>
      <c r="E42" s="84"/>
      <c r="F42" s="45">
        <f t="shared" si="0"/>
        <v>0</v>
      </c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</row>
    <row r="43" spans="1:22" ht="15.75" x14ac:dyDescent="0.25">
      <c r="A43" s="72">
        <v>316</v>
      </c>
      <c r="B43" s="73" t="s">
        <v>87</v>
      </c>
      <c r="C43" s="72">
        <v>672</v>
      </c>
      <c r="D43" s="44">
        <v>2.39</v>
      </c>
      <c r="E43" s="84"/>
      <c r="F43" s="45">
        <f t="shared" si="0"/>
        <v>0</v>
      </c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</row>
    <row r="44" spans="1:22" ht="15.75" x14ac:dyDescent="0.25">
      <c r="A44" s="72">
        <v>317</v>
      </c>
      <c r="B44" s="73" t="s">
        <v>88</v>
      </c>
      <c r="C44" s="72">
        <v>3080</v>
      </c>
      <c r="D44" s="44">
        <v>1.5069999999999999</v>
      </c>
      <c r="E44" s="84"/>
      <c r="F44" s="45">
        <f t="shared" si="0"/>
        <v>0</v>
      </c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</row>
    <row r="45" spans="1:22" ht="15.75" x14ac:dyDescent="0.25">
      <c r="A45" s="72">
        <v>321</v>
      </c>
      <c r="B45" s="73" t="s">
        <v>46</v>
      </c>
      <c r="C45" s="72">
        <v>3600</v>
      </c>
      <c r="D45" s="44">
        <v>0.28000000000000003</v>
      </c>
      <c r="E45" s="84"/>
      <c r="F45" s="45">
        <f t="shared" si="0"/>
        <v>0</v>
      </c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</row>
    <row r="46" spans="1:22" ht="15.75" x14ac:dyDescent="0.25">
      <c r="A46" s="72">
        <v>335</v>
      </c>
      <c r="B46" s="73" t="s">
        <v>89</v>
      </c>
      <c r="C46" s="72">
        <v>1080</v>
      </c>
      <c r="D46" s="44">
        <v>3.9E-2</v>
      </c>
      <c r="E46" s="84"/>
      <c r="F46" s="45">
        <f t="shared" si="0"/>
        <v>0</v>
      </c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</row>
    <row r="47" spans="1:22" ht="15.75" x14ac:dyDescent="0.25">
      <c r="A47" s="72">
        <v>339</v>
      </c>
      <c r="B47" s="73" t="s">
        <v>90</v>
      </c>
      <c r="C47" s="72">
        <v>364</v>
      </c>
      <c r="D47" s="44">
        <v>0.21299999999999999</v>
      </c>
      <c r="E47" s="84"/>
      <c r="F47" s="45">
        <f t="shared" si="0"/>
        <v>0</v>
      </c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</row>
    <row r="48" spans="1:22" ht="15.75" x14ac:dyDescent="0.25">
      <c r="A48" s="72">
        <v>345</v>
      </c>
      <c r="B48" s="73" t="s">
        <v>91</v>
      </c>
      <c r="C48" s="72">
        <v>720</v>
      </c>
      <c r="D48" s="44">
        <v>0.44500000000000001</v>
      </c>
      <c r="E48" s="84"/>
      <c r="F48" s="45">
        <f t="shared" si="0"/>
        <v>0</v>
      </c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</row>
    <row r="49" spans="1:22" ht="31.5" x14ac:dyDescent="0.25">
      <c r="A49" s="72">
        <v>382</v>
      </c>
      <c r="B49" s="73" t="s">
        <v>92</v>
      </c>
      <c r="C49" s="72">
        <v>1440</v>
      </c>
      <c r="D49" s="44">
        <v>1.333</v>
      </c>
      <c r="E49" s="84"/>
      <c r="F49" s="45">
        <f t="shared" si="0"/>
        <v>0</v>
      </c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</row>
    <row r="50" spans="1:22" ht="15.75" x14ac:dyDescent="0.25">
      <c r="A50" s="72">
        <v>410</v>
      </c>
      <c r="B50" s="73" t="s">
        <v>38</v>
      </c>
      <c r="C50" s="72">
        <v>360</v>
      </c>
      <c r="D50" s="44">
        <v>1.419</v>
      </c>
      <c r="E50" s="84"/>
      <c r="F50" s="45">
        <f t="shared" si="0"/>
        <v>0</v>
      </c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</row>
    <row r="51" spans="1:22" ht="31.5" x14ac:dyDescent="0.25">
      <c r="A51" s="74">
        <v>420</v>
      </c>
      <c r="B51" s="75" t="s">
        <v>17</v>
      </c>
      <c r="C51" s="74">
        <v>3000</v>
      </c>
      <c r="D51" s="44">
        <v>0.26700000000000002</v>
      </c>
      <c r="E51" s="84"/>
      <c r="F51" s="45">
        <f t="shared" si="0"/>
        <v>0</v>
      </c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</row>
    <row r="52" spans="1:22" ht="31.5" x14ac:dyDescent="0.25">
      <c r="A52" s="74">
        <v>425</v>
      </c>
      <c r="B52" s="75" t="s">
        <v>47</v>
      </c>
      <c r="C52" s="74">
        <v>3000</v>
      </c>
      <c r="D52" s="44">
        <v>1.99</v>
      </c>
      <c r="E52" s="84"/>
      <c r="F52" s="45">
        <f t="shared" si="0"/>
        <v>0</v>
      </c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</row>
    <row r="53" spans="1:22" ht="31.5" x14ac:dyDescent="0.25">
      <c r="A53" s="74">
        <v>427</v>
      </c>
      <c r="B53" s="75" t="s">
        <v>48</v>
      </c>
      <c r="C53" s="74">
        <v>200</v>
      </c>
      <c r="D53" s="44">
        <v>0.48</v>
      </c>
      <c r="E53" s="84"/>
      <c r="F53" s="45">
        <f t="shared" si="0"/>
        <v>0</v>
      </c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</row>
    <row r="54" spans="1:22" ht="20.25" customHeight="1" x14ac:dyDescent="0.25">
      <c r="A54" s="74">
        <v>428</v>
      </c>
      <c r="B54" s="75" t="s">
        <v>18</v>
      </c>
      <c r="C54" s="74">
        <v>1000</v>
      </c>
      <c r="D54" s="44">
        <v>0.36</v>
      </c>
      <c r="E54" s="84"/>
      <c r="F54" s="45">
        <f t="shared" si="0"/>
        <v>0</v>
      </c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</row>
    <row r="55" spans="1:22" ht="31.5" x14ac:dyDescent="0.25">
      <c r="A55" s="74">
        <v>437</v>
      </c>
      <c r="B55" s="75" t="s">
        <v>49</v>
      </c>
      <c r="C55" s="74">
        <v>50</v>
      </c>
      <c r="D55" s="44">
        <v>0.57699999999999996</v>
      </c>
      <c r="E55" s="85"/>
      <c r="F55" s="45">
        <f t="shared" si="0"/>
        <v>0</v>
      </c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</row>
    <row r="56" spans="1:22" ht="31.5" x14ac:dyDescent="0.25">
      <c r="A56" s="74">
        <v>438</v>
      </c>
      <c r="B56" s="75" t="s">
        <v>50</v>
      </c>
      <c r="C56" s="74">
        <v>50</v>
      </c>
      <c r="D56" s="44">
        <v>0.59699999999999998</v>
      </c>
      <c r="E56" s="84"/>
      <c r="F56" s="45">
        <f t="shared" si="0"/>
        <v>0</v>
      </c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</row>
    <row r="57" spans="1:22" ht="31.5" x14ac:dyDescent="0.25">
      <c r="A57" s="74">
        <v>441</v>
      </c>
      <c r="B57" s="75" t="s">
        <v>93</v>
      </c>
      <c r="C57" s="74">
        <v>100</v>
      </c>
      <c r="D57" s="44">
        <v>1.19</v>
      </c>
      <c r="E57" s="84"/>
      <c r="F57" s="45">
        <f t="shared" si="0"/>
        <v>0</v>
      </c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</row>
    <row r="58" spans="1:22" ht="31.5" x14ac:dyDescent="0.25">
      <c r="A58" s="74">
        <v>442</v>
      </c>
      <c r="B58" s="75" t="s">
        <v>51</v>
      </c>
      <c r="C58" s="74">
        <v>250</v>
      </c>
      <c r="D58" s="44">
        <v>0.96</v>
      </c>
      <c r="E58" s="84"/>
      <c r="F58" s="45">
        <f t="shared" si="0"/>
        <v>0</v>
      </c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</row>
    <row r="59" spans="1:22" ht="31.5" x14ac:dyDescent="0.25">
      <c r="A59" s="74">
        <v>447</v>
      </c>
      <c r="B59" s="75" t="s">
        <v>94</v>
      </c>
      <c r="C59" s="74">
        <v>200</v>
      </c>
      <c r="D59" s="44">
        <v>1.653</v>
      </c>
      <c r="E59" s="84"/>
      <c r="F59" s="45">
        <f t="shared" si="0"/>
        <v>0</v>
      </c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</row>
    <row r="60" spans="1:22" ht="31.5" x14ac:dyDescent="0.25">
      <c r="A60" s="74">
        <v>453</v>
      </c>
      <c r="B60" s="75" t="s">
        <v>53</v>
      </c>
      <c r="C60" s="74">
        <v>200</v>
      </c>
      <c r="D60" s="44">
        <v>1.2669999999999999</v>
      </c>
      <c r="E60" s="84"/>
      <c r="F60" s="45">
        <f t="shared" si="0"/>
        <v>0</v>
      </c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</row>
    <row r="61" spans="1:22" ht="31.5" x14ac:dyDescent="0.25">
      <c r="A61" s="74">
        <v>458</v>
      </c>
      <c r="B61" s="75" t="s">
        <v>95</v>
      </c>
      <c r="C61" s="74">
        <v>500</v>
      </c>
      <c r="D61" s="44">
        <v>0.34699999999999998</v>
      </c>
      <c r="E61" s="84"/>
      <c r="F61" s="45">
        <f t="shared" si="0"/>
        <v>0</v>
      </c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</row>
    <row r="62" spans="1:22" ht="15.75" x14ac:dyDescent="0.25">
      <c r="A62" s="74">
        <v>463</v>
      </c>
      <c r="B62" s="75" t="s">
        <v>96</v>
      </c>
      <c r="C62" s="74">
        <v>200</v>
      </c>
      <c r="D62" s="44">
        <v>5.6000000000000001E-2</v>
      </c>
      <c r="E62" s="84"/>
      <c r="F62" s="45">
        <f t="shared" si="0"/>
        <v>0</v>
      </c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</row>
    <row r="63" spans="1:22" ht="31.5" x14ac:dyDescent="0.25">
      <c r="A63" s="74">
        <v>465</v>
      </c>
      <c r="B63" s="75" t="s">
        <v>19</v>
      </c>
      <c r="C63" s="74">
        <v>200</v>
      </c>
      <c r="D63" s="44">
        <v>2</v>
      </c>
      <c r="E63" s="84"/>
      <c r="F63" s="45">
        <f t="shared" si="0"/>
        <v>0</v>
      </c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</row>
    <row r="64" spans="1:22" ht="15.75" x14ac:dyDescent="0.25">
      <c r="A64" s="74">
        <v>470</v>
      </c>
      <c r="B64" s="75" t="s">
        <v>54</v>
      </c>
      <c r="C64" s="74">
        <v>500</v>
      </c>
      <c r="D64" s="44">
        <v>0.24</v>
      </c>
      <c r="E64" s="84"/>
      <c r="F64" s="45">
        <f t="shared" si="0"/>
        <v>0</v>
      </c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</row>
    <row r="65" spans="1:22" ht="31.5" x14ac:dyDescent="0.25">
      <c r="A65" s="74">
        <v>471</v>
      </c>
      <c r="B65" s="75" t="s">
        <v>97</v>
      </c>
      <c r="C65" s="74">
        <v>50</v>
      </c>
      <c r="D65" s="44">
        <v>1.333</v>
      </c>
      <c r="E65" s="84"/>
      <c r="F65" s="45">
        <f t="shared" si="0"/>
        <v>0</v>
      </c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</row>
    <row r="66" spans="1:22" ht="31.5" x14ac:dyDescent="0.25">
      <c r="A66" s="74">
        <v>473</v>
      </c>
      <c r="B66" s="75" t="s">
        <v>32</v>
      </c>
      <c r="C66" s="74">
        <v>50</v>
      </c>
      <c r="D66" s="44">
        <v>8.8000000000000007</v>
      </c>
      <c r="E66" s="84"/>
      <c r="F66" s="45">
        <f t="shared" si="0"/>
        <v>0</v>
      </c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</row>
    <row r="67" spans="1:22" ht="31.5" x14ac:dyDescent="0.25">
      <c r="A67" s="74">
        <v>475</v>
      </c>
      <c r="B67" s="75" t="s">
        <v>98</v>
      </c>
      <c r="C67" s="74">
        <v>3000</v>
      </c>
      <c r="D67" s="44">
        <v>5.47</v>
      </c>
      <c r="E67" s="84"/>
      <c r="F67" s="45">
        <f t="shared" si="0"/>
        <v>0</v>
      </c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</row>
    <row r="68" spans="1:22" ht="31.5" x14ac:dyDescent="0.25">
      <c r="A68" s="74">
        <v>477</v>
      </c>
      <c r="B68" s="75" t="s">
        <v>99</v>
      </c>
      <c r="C68" s="74">
        <v>150</v>
      </c>
      <c r="D68" s="44">
        <v>1.333</v>
      </c>
      <c r="E68" s="84"/>
      <c r="F68" s="45">
        <f t="shared" si="0"/>
        <v>0</v>
      </c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</row>
    <row r="69" spans="1:22" ht="31.5" x14ac:dyDescent="0.25">
      <c r="A69" s="74">
        <v>478</v>
      </c>
      <c r="B69" s="75" t="s">
        <v>100</v>
      </c>
      <c r="C69" s="74">
        <v>1000</v>
      </c>
      <c r="D69" s="44">
        <v>2</v>
      </c>
      <c r="E69" s="84"/>
      <c r="F69" s="45">
        <f t="shared" si="0"/>
        <v>0</v>
      </c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</row>
    <row r="70" spans="1:22" ht="31.5" x14ac:dyDescent="0.25">
      <c r="A70" s="74">
        <v>480</v>
      </c>
      <c r="B70" s="75" t="s">
        <v>20</v>
      </c>
      <c r="C70" s="74">
        <v>100</v>
      </c>
      <c r="D70" s="44">
        <v>3.3330000000000002</v>
      </c>
      <c r="E70" s="84"/>
      <c r="F70" s="45">
        <f t="shared" ref="F70:F83" si="1">SUM(D70*E70)</f>
        <v>0</v>
      </c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</row>
    <row r="71" spans="1:22" ht="31.5" x14ac:dyDescent="0.25">
      <c r="A71" s="74">
        <v>483</v>
      </c>
      <c r="B71" s="75" t="s">
        <v>21</v>
      </c>
      <c r="C71" s="74">
        <v>150</v>
      </c>
      <c r="D71" s="44">
        <v>1.2</v>
      </c>
      <c r="E71" s="84"/>
      <c r="F71" s="45">
        <f t="shared" si="1"/>
        <v>0</v>
      </c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</row>
    <row r="72" spans="1:22" ht="15.75" x14ac:dyDescent="0.25">
      <c r="A72" s="74">
        <v>484</v>
      </c>
      <c r="B72" s="75" t="s">
        <v>41</v>
      </c>
      <c r="C72" s="74">
        <v>500</v>
      </c>
      <c r="D72" s="44">
        <v>3.1E-2</v>
      </c>
      <c r="E72" s="84"/>
      <c r="F72" s="45">
        <f t="shared" si="1"/>
        <v>0</v>
      </c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</row>
    <row r="73" spans="1:22" ht="31.5" x14ac:dyDescent="0.25">
      <c r="A73" s="74">
        <v>485</v>
      </c>
      <c r="B73" s="75" t="s">
        <v>55</v>
      </c>
      <c r="C73" s="74">
        <v>20</v>
      </c>
      <c r="D73" s="44">
        <v>7.7329999999999997</v>
      </c>
      <c r="E73" s="84"/>
      <c r="F73" s="45">
        <f t="shared" si="1"/>
        <v>0</v>
      </c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</row>
    <row r="74" spans="1:22" ht="15.75" x14ac:dyDescent="0.25">
      <c r="A74" s="74">
        <v>487</v>
      </c>
      <c r="B74" s="75" t="s">
        <v>101</v>
      </c>
      <c r="C74" s="74">
        <v>1500</v>
      </c>
      <c r="D74" s="44">
        <v>0.04</v>
      </c>
      <c r="E74" s="84"/>
      <c r="F74" s="45">
        <f t="shared" si="1"/>
        <v>0</v>
      </c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</row>
    <row r="75" spans="1:22" ht="15.75" x14ac:dyDescent="0.25">
      <c r="A75" s="74">
        <v>489</v>
      </c>
      <c r="B75" s="75" t="s">
        <v>102</v>
      </c>
      <c r="C75" s="74">
        <v>100</v>
      </c>
      <c r="D75" s="44">
        <v>0.44600000000000001</v>
      </c>
      <c r="E75" s="84"/>
      <c r="F75" s="45">
        <f t="shared" si="1"/>
        <v>0</v>
      </c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</row>
    <row r="76" spans="1:22" ht="31.5" x14ac:dyDescent="0.25">
      <c r="A76" s="74">
        <v>494</v>
      </c>
      <c r="B76" s="75" t="s">
        <v>56</v>
      </c>
      <c r="C76" s="74">
        <v>50</v>
      </c>
      <c r="D76" s="44">
        <v>4.133</v>
      </c>
      <c r="E76" s="84"/>
      <c r="F76" s="45">
        <f t="shared" si="1"/>
        <v>0</v>
      </c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</row>
    <row r="77" spans="1:22" ht="31.5" customHeight="1" x14ac:dyDescent="0.25">
      <c r="A77" s="74">
        <v>495</v>
      </c>
      <c r="B77" s="75" t="s">
        <v>57</v>
      </c>
      <c r="C77" s="74">
        <v>100</v>
      </c>
      <c r="D77" s="44">
        <v>3.3069999999999999</v>
      </c>
      <c r="E77" s="84"/>
      <c r="F77" s="45">
        <f t="shared" si="1"/>
        <v>0</v>
      </c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</row>
    <row r="78" spans="1:22" ht="49.5" customHeight="1" x14ac:dyDescent="0.25">
      <c r="A78" s="74">
        <v>498</v>
      </c>
      <c r="B78" s="75" t="s">
        <v>103</v>
      </c>
      <c r="C78" s="74">
        <v>50</v>
      </c>
      <c r="D78" s="44">
        <v>5.2</v>
      </c>
      <c r="E78" s="84"/>
      <c r="F78" s="45">
        <f t="shared" si="1"/>
        <v>0</v>
      </c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</row>
    <row r="79" spans="1:22" ht="31.5" x14ac:dyDescent="0.25">
      <c r="A79" s="74">
        <v>500</v>
      </c>
      <c r="B79" s="75" t="s">
        <v>104</v>
      </c>
      <c r="C79" s="74">
        <v>30</v>
      </c>
      <c r="D79" s="44">
        <v>6.7709999999999999</v>
      </c>
      <c r="E79" s="84"/>
      <c r="F79" s="45">
        <f t="shared" si="1"/>
        <v>0</v>
      </c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</row>
    <row r="80" spans="1:22" ht="31.5" x14ac:dyDescent="0.25">
      <c r="A80" s="74">
        <v>509</v>
      </c>
      <c r="B80" s="75" t="s">
        <v>105</v>
      </c>
      <c r="C80" s="74">
        <v>100</v>
      </c>
      <c r="D80" s="44">
        <v>0.67700000000000005</v>
      </c>
      <c r="E80" s="84"/>
      <c r="F80" s="45">
        <f t="shared" si="1"/>
        <v>0</v>
      </c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</row>
    <row r="81" spans="1:22" ht="31.5" x14ac:dyDescent="0.25">
      <c r="A81" s="74">
        <v>512</v>
      </c>
      <c r="B81" s="75" t="s">
        <v>106</v>
      </c>
      <c r="C81" s="74">
        <v>50</v>
      </c>
      <c r="D81" s="44">
        <v>1.1000000000000001</v>
      </c>
      <c r="E81" s="84"/>
      <c r="F81" s="45">
        <f t="shared" si="1"/>
        <v>0</v>
      </c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</row>
    <row r="82" spans="1:22" ht="31.5" x14ac:dyDescent="0.25">
      <c r="A82" s="74">
        <v>513</v>
      </c>
      <c r="B82" s="75" t="s">
        <v>22</v>
      </c>
      <c r="C82" s="74">
        <v>200</v>
      </c>
      <c r="D82" s="44">
        <v>1.59</v>
      </c>
      <c r="E82" s="84"/>
      <c r="F82" s="45">
        <f t="shared" si="1"/>
        <v>0</v>
      </c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</row>
    <row r="83" spans="1:22" ht="31.5" x14ac:dyDescent="0.25">
      <c r="A83" s="74">
        <v>515</v>
      </c>
      <c r="B83" s="75" t="s">
        <v>108</v>
      </c>
      <c r="C83" s="74">
        <v>3000</v>
      </c>
      <c r="D83" s="44">
        <v>5.6</v>
      </c>
      <c r="E83" s="84"/>
      <c r="F83" s="45">
        <f t="shared" si="1"/>
        <v>0</v>
      </c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</row>
    <row r="84" spans="1:22" ht="15.75" customHeight="1" x14ac:dyDescent="0.25">
      <c r="A84" s="129" t="s">
        <v>5</v>
      </c>
      <c r="B84" s="130"/>
      <c r="C84" s="130"/>
      <c r="D84" s="130"/>
      <c r="E84" s="131"/>
      <c r="F84" s="45">
        <f>SUM(F7:F83)</f>
        <v>0</v>
      </c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</row>
    <row r="85" spans="1:22" ht="30.75" customHeight="1" x14ac:dyDescent="0.2">
      <c r="A85" s="135" t="s">
        <v>58</v>
      </c>
      <c r="B85" s="136"/>
      <c r="C85" s="137"/>
      <c r="D85" s="138"/>
      <c r="E85" s="138"/>
      <c r="F85" s="139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</row>
    <row r="86" spans="1:22" ht="20.25" x14ac:dyDescent="0.2">
      <c r="A86" s="106" t="s">
        <v>110</v>
      </c>
      <c r="B86" s="107"/>
      <c r="C86" s="107"/>
      <c r="D86" s="107"/>
      <c r="E86" s="107"/>
      <c r="F86" s="108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</row>
    <row r="87" spans="1:22" ht="166.5" x14ac:dyDescent="0.2">
      <c r="A87" s="29" t="s">
        <v>3</v>
      </c>
      <c r="B87" s="28" t="s">
        <v>6</v>
      </c>
      <c r="C87" s="30" t="s">
        <v>12</v>
      </c>
      <c r="D87" s="37" t="s">
        <v>2</v>
      </c>
      <c r="E87" s="30" t="s">
        <v>4</v>
      </c>
      <c r="F87" s="31" t="s">
        <v>5</v>
      </c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</row>
    <row r="88" spans="1:22" ht="25.5" x14ac:dyDescent="0.2">
      <c r="A88" s="76">
        <v>51</v>
      </c>
      <c r="B88" s="77" t="s">
        <v>111</v>
      </c>
      <c r="C88" s="76">
        <v>4800</v>
      </c>
      <c r="D88" s="44">
        <v>1.26</v>
      </c>
      <c r="E88" s="84"/>
      <c r="F88" s="45">
        <f>SUM(D88*E88)</f>
        <v>0</v>
      </c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</row>
    <row r="89" spans="1:22" x14ac:dyDescent="0.2">
      <c r="A89" s="132" t="s">
        <v>5</v>
      </c>
      <c r="B89" s="133"/>
      <c r="C89" s="133"/>
      <c r="D89" s="133"/>
      <c r="E89" s="134"/>
      <c r="F89" s="45">
        <f>SUM(F88:F88)</f>
        <v>0</v>
      </c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</row>
    <row r="90" spans="1:22" ht="40.5" customHeight="1" x14ac:dyDescent="0.2">
      <c r="A90" s="135" t="s">
        <v>58</v>
      </c>
      <c r="B90" s="136"/>
      <c r="C90" s="137"/>
      <c r="D90" s="138"/>
      <c r="E90" s="138"/>
      <c r="F90" s="139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</row>
    <row r="91" spans="1:22" ht="19.5" x14ac:dyDescent="0.2">
      <c r="A91" s="126" t="s">
        <v>112</v>
      </c>
      <c r="B91" s="127"/>
      <c r="C91" s="127"/>
      <c r="D91" s="127"/>
      <c r="E91" s="127"/>
      <c r="F91" s="128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</row>
    <row r="92" spans="1:22" ht="166.5" x14ac:dyDescent="0.2">
      <c r="A92" s="29" t="s">
        <v>3</v>
      </c>
      <c r="B92" s="28" t="s">
        <v>6</v>
      </c>
      <c r="C92" s="30" t="s">
        <v>12</v>
      </c>
      <c r="D92" s="37" t="s">
        <v>2</v>
      </c>
      <c r="E92" s="30" t="s">
        <v>4</v>
      </c>
      <c r="F92" s="31" t="s">
        <v>5</v>
      </c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</row>
    <row r="93" spans="1:22" ht="31.5" x14ac:dyDescent="0.25">
      <c r="A93" s="72">
        <v>1</v>
      </c>
      <c r="B93" s="73" t="s">
        <v>113</v>
      </c>
      <c r="C93" s="72">
        <v>8000</v>
      </c>
      <c r="D93" s="44">
        <v>2.8000000000000001E-2</v>
      </c>
      <c r="E93" s="86"/>
      <c r="F93" s="25">
        <f>SUM(D93*E93)</f>
        <v>0</v>
      </c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</row>
    <row r="94" spans="1:22" ht="31.5" x14ac:dyDescent="0.25">
      <c r="A94" s="72">
        <v>9</v>
      </c>
      <c r="B94" s="73" t="s">
        <v>40</v>
      </c>
      <c r="C94" s="72">
        <v>5000</v>
      </c>
      <c r="D94" s="44">
        <v>0.17</v>
      </c>
      <c r="E94" s="86"/>
      <c r="F94" s="25">
        <f t="shared" ref="F94:F138" si="2">SUM(D94*E94)</f>
        <v>0</v>
      </c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</row>
    <row r="95" spans="1:22" ht="31.5" x14ac:dyDescent="0.25">
      <c r="A95" s="72">
        <v>12</v>
      </c>
      <c r="B95" s="73" t="s">
        <v>114</v>
      </c>
      <c r="C95" s="72">
        <v>12000</v>
      </c>
      <c r="D95" s="44">
        <v>3.75</v>
      </c>
      <c r="E95" s="86"/>
      <c r="F95" s="25">
        <f t="shared" si="2"/>
        <v>0</v>
      </c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</row>
    <row r="96" spans="1:22" ht="31.5" x14ac:dyDescent="0.25">
      <c r="A96" s="72">
        <v>16</v>
      </c>
      <c r="B96" s="73" t="s">
        <v>115</v>
      </c>
      <c r="C96" s="72">
        <v>500</v>
      </c>
      <c r="D96" s="44">
        <v>2.13</v>
      </c>
      <c r="E96" s="86"/>
      <c r="F96" s="25">
        <f t="shared" si="2"/>
        <v>0</v>
      </c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</row>
    <row r="97" spans="1:22" ht="31.5" x14ac:dyDescent="0.25">
      <c r="A97" s="72">
        <v>17</v>
      </c>
      <c r="B97" s="73" t="s">
        <v>116</v>
      </c>
      <c r="C97" s="72">
        <v>8000</v>
      </c>
      <c r="D97" s="44">
        <v>7.8</v>
      </c>
      <c r="E97" s="86"/>
      <c r="F97" s="25">
        <f t="shared" si="2"/>
        <v>0</v>
      </c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</row>
    <row r="98" spans="1:22" ht="31.5" x14ac:dyDescent="0.25">
      <c r="A98" s="72">
        <v>20</v>
      </c>
      <c r="B98" s="73" t="s">
        <v>117</v>
      </c>
      <c r="C98" s="72">
        <v>60000</v>
      </c>
      <c r="D98" s="44">
        <v>0.39500000000000002</v>
      </c>
      <c r="E98" s="86"/>
      <c r="F98" s="25">
        <f t="shared" si="2"/>
        <v>0</v>
      </c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</row>
    <row r="99" spans="1:22" ht="15.75" x14ac:dyDescent="0.25">
      <c r="A99" s="72">
        <v>26</v>
      </c>
      <c r="B99" s="73" t="s">
        <v>118</v>
      </c>
      <c r="C99" s="72">
        <v>150000</v>
      </c>
      <c r="D99" s="44">
        <v>0.58899999999999997</v>
      </c>
      <c r="E99" s="86"/>
      <c r="F99" s="25">
        <f t="shared" si="2"/>
        <v>0</v>
      </c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</row>
    <row r="100" spans="1:22" ht="15.75" x14ac:dyDescent="0.25">
      <c r="A100" s="72">
        <v>32</v>
      </c>
      <c r="B100" s="73" t="s">
        <v>119</v>
      </c>
      <c r="C100" s="72">
        <v>180000</v>
      </c>
      <c r="D100" s="44">
        <v>3.6999999999999998E-2</v>
      </c>
      <c r="E100" s="86"/>
      <c r="F100" s="25">
        <f t="shared" si="2"/>
        <v>0</v>
      </c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</row>
    <row r="101" spans="1:22" ht="31.5" x14ac:dyDescent="0.25">
      <c r="A101" s="72">
        <v>41</v>
      </c>
      <c r="B101" s="73" t="s">
        <v>120</v>
      </c>
      <c r="C101" s="72">
        <v>100</v>
      </c>
      <c r="D101" s="44">
        <v>3.85</v>
      </c>
      <c r="E101" s="86"/>
      <c r="F101" s="25">
        <f t="shared" si="2"/>
        <v>0</v>
      </c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</row>
    <row r="102" spans="1:22" ht="15.75" x14ac:dyDescent="0.25">
      <c r="A102" s="72">
        <v>43</v>
      </c>
      <c r="B102" s="73" t="s">
        <v>121</v>
      </c>
      <c r="C102" s="72">
        <v>4000</v>
      </c>
      <c r="D102" s="44">
        <v>0.28799999999999998</v>
      </c>
      <c r="E102" s="86"/>
      <c r="F102" s="25">
        <f t="shared" si="2"/>
        <v>0</v>
      </c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</row>
    <row r="103" spans="1:22" ht="31.5" x14ac:dyDescent="0.25">
      <c r="A103" s="72">
        <v>46</v>
      </c>
      <c r="B103" s="73" t="s">
        <v>14</v>
      </c>
      <c r="C103" s="72">
        <v>3000</v>
      </c>
      <c r="D103" s="44">
        <v>1.53</v>
      </c>
      <c r="E103" s="86"/>
      <c r="F103" s="25">
        <f t="shared" si="2"/>
        <v>0</v>
      </c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</row>
    <row r="104" spans="1:22" ht="31.5" x14ac:dyDescent="0.25">
      <c r="A104" s="72">
        <v>60</v>
      </c>
      <c r="B104" s="73" t="s">
        <v>122</v>
      </c>
      <c r="C104" s="72">
        <v>2000</v>
      </c>
      <c r="D104" s="44">
        <v>0.78</v>
      </c>
      <c r="E104" s="86"/>
      <c r="F104" s="25">
        <f t="shared" si="2"/>
        <v>0</v>
      </c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</row>
    <row r="105" spans="1:22" ht="31.5" x14ac:dyDescent="0.25">
      <c r="A105" s="72">
        <v>62</v>
      </c>
      <c r="B105" s="73" t="s">
        <v>123</v>
      </c>
      <c r="C105" s="72">
        <v>2500</v>
      </c>
      <c r="D105" s="44">
        <v>0.58799999999999997</v>
      </c>
      <c r="E105" s="86"/>
      <c r="F105" s="25">
        <f t="shared" si="2"/>
        <v>0</v>
      </c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</row>
    <row r="106" spans="1:22" ht="31.5" x14ac:dyDescent="0.25">
      <c r="A106" s="72">
        <v>64</v>
      </c>
      <c r="B106" s="73" t="s">
        <v>124</v>
      </c>
      <c r="C106" s="72">
        <v>400</v>
      </c>
      <c r="D106" s="44">
        <v>0.30399999999999999</v>
      </c>
      <c r="E106" s="86"/>
      <c r="F106" s="25">
        <f t="shared" si="2"/>
        <v>0</v>
      </c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</row>
    <row r="107" spans="1:22" ht="31.5" x14ac:dyDescent="0.25">
      <c r="A107" s="72">
        <v>66</v>
      </c>
      <c r="B107" s="73" t="s">
        <v>125</v>
      </c>
      <c r="C107" s="72">
        <v>300</v>
      </c>
      <c r="D107" s="44">
        <v>1.66</v>
      </c>
      <c r="E107" s="86"/>
      <c r="F107" s="25">
        <f t="shared" si="2"/>
        <v>0</v>
      </c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</row>
    <row r="108" spans="1:22" ht="31.5" x14ac:dyDescent="0.25">
      <c r="A108" s="72">
        <v>88</v>
      </c>
      <c r="B108" s="73" t="s">
        <v>126</v>
      </c>
      <c r="C108" s="72">
        <v>60000</v>
      </c>
      <c r="D108" s="44">
        <v>7.3999999999999996E-2</v>
      </c>
      <c r="E108" s="86"/>
      <c r="F108" s="25">
        <f t="shared" si="2"/>
        <v>0</v>
      </c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</row>
    <row r="109" spans="1:22" ht="31.5" x14ac:dyDescent="0.25">
      <c r="A109" s="72">
        <v>89</v>
      </c>
      <c r="B109" s="73" t="s">
        <v>16</v>
      </c>
      <c r="C109" s="72">
        <v>3000</v>
      </c>
      <c r="D109" s="44">
        <v>1.18</v>
      </c>
      <c r="E109" s="86"/>
      <c r="F109" s="25">
        <f t="shared" si="2"/>
        <v>0</v>
      </c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</row>
    <row r="110" spans="1:22" ht="31.5" x14ac:dyDescent="0.25">
      <c r="A110" s="72">
        <v>93</v>
      </c>
      <c r="B110" s="73" t="s">
        <v>206</v>
      </c>
      <c r="C110" s="72">
        <v>6000</v>
      </c>
      <c r="D110" s="44">
        <v>5.25</v>
      </c>
      <c r="E110" s="86"/>
      <c r="F110" s="25">
        <f>D110*E110</f>
        <v>0</v>
      </c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</row>
    <row r="111" spans="1:22" ht="15.75" x14ac:dyDescent="0.25">
      <c r="A111" s="72">
        <v>95</v>
      </c>
      <c r="B111" s="73" t="s">
        <v>23</v>
      </c>
      <c r="C111" s="72">
        <v>4000</v>
      </c>
      <c r="D111" s="44">
        <v>0.65</v>
      </c>
      <c r="E111" s="86"/>
      <c r="F111" s="25">
        <f t="shared" si="2"/>
        <v>0</v>
      </c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</row>
    <row r="112" spans="1:22" ht="31.5" x14ac:dyDescent="0.25">
      <c r="A112" s="72">
        <v>96</v>
      </c>
      <c r="B112" s="73" t="s">
        <v>127</v>
      </c>
      <c r="C112" s="72">
        <v>3000</v>
      </c>
      <c r="D112" s="44">
        <v>0.93</v>
      </c>
      <c r="E112" s="86"/>
      <c r="F112" s="25">
        <f t="shared" si="2"/>
        <v>0</v>
      </c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</row>
    <row r="113" spans="1:22" ht="31.5" x14ac:dyDescent="0.25">
      <c r="A113" s="72">
        <v>104</v>
      </c>
      <c r="B113" s="73" t="s">
        <v>128</v>
      </c>
      <c r="C113" s="72">
        <v>250</v>
      </c>
      <c r="D113" s="61">
        <v>21.1</v>
      </c>
      <c r="E113" s="86"/>
      <c r="F113" s="25">
        <f t="shared" si="2"/>
        <v>0</v>
      </c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</row>
    <row r="114" spans="1:22" ht="15.75" x14ac:dyDescent="0.25">
      <c r="A114" s="72">
        <v>109</v>
      </c>
      <c r="B114" s="73" t="s">
        <v>129</v>
      </c>
      <c r="C114" s="72">
        <v>60000</v>
      </c>
      <c r="D114" s="44">
        <v>0.03</v>
      </c>
      <c r="E114" s="86"/>
      <c r="F114" s="25">
        <f t="shared" si="2"/>
        <v>0</v>
      </c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</row>
    <row r="115" spans="1:22" ht="47.25" x14ac:dyDescent="0.25">
      <c r="A115" s="72">
        <v>111</v>
      </c>
      <c r="B115" s="73" t="s">
        <v>130</v>
      </c>
      <c r="C115" s="72">
        <v>800</v>
      </c>
      <c r="D115" s="61">
        <v>52.85</v>
      </c>
      <c r="E115" s="86"/>
      <c r="F115" s="25">
        <f t="shared" si="2"/>
        <v>0</v>
      </c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</row>
    <row r="116" spans="1:22" ht="15.75" x14ac:dyDescent="0.25">
      <c r="A116" s="72">
        <v>112</v>
      </c>
      <c r="B116" s="73" t="s">
        <v>209</v>
      </c>
      <c r="C116" s="72">
        <v>100000</v>
      </c>
      <c r="D116" s="44">
        <v>0.13400000000000001</v>
      </c>
      <c r="E116" s="86"/>
      <c r="F116" s="25">
        <f>D116*E116</f>
        <v>0</v>
      </c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</row>
    <row r="117" spans="1:22" ht="15.75" x14ac:dyDescent="0.25">
      <c r="A117" s="72">
        <v>115</v>
      </c>
      <c r="B117" s="73" t="s">
        <v>131</v>
      </c>
      <c r="C117" s="72">
        <v>370000</v>
      </c>
      <c r="D117" s="44">
        <v>0.02</v>
      </c>
      <c r="E117" s="86"/>
      <c r="F117" s="25">
        <f t="shared" si="2"/>
        <v>0</v>
      </c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</row>
    <row r="118" spans="1:22" ht="15.75" x14ac:dyDescent="0.25">
      <c r="A118" s="72">
        <v>123</v>
      </c>
      <c r="B118" s="73" t="s">
        <v>132</v>
      </c>
      <c r="C118" s="72">
        <v>110000</v>
      </c>
      <c r="D118" s="44">
        <v>2.8000000000000001E-2</v>
      </c>
      <c r="E118" s="86"/>
      <c r="F118" s="25">
        <f t="shared" si="2"/>
        <v>0</v>
      </c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</row>
    <row r="119" spans="1:22" ht="15.75" x14ac:dyDescent="0.25">
      <c r="A119" s="72">
        <v>142</v>
      </c>
      <c r="B119" s="73" t="s">
        <v>35</v>
      </c>
      <c r="C119" s="72">
        <v>15000</v>
      </c>
      <c r="D119" s="44">
        <v>0.16400000000000001</v>
      </c>
      <c r="E119" s="86"/>
      <c r="F119" s="25">
        <f t="shared" si="2"/>
        <v>0</v>
      </c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</row>
    <row r="120" spans="1:22" ht="31.5" x14ac:dyDescent="0.25">
      <c r="A120" s="72">
        <v>167</v>
      </c>
      <c r="B120" s="73" t="s">
        <v>133</v>
      </c>
      <c r="C120" s="72">
        <v>15000</v>
      </c>
      <c r="D120" s="44">
        <v>0.26</v>
      </c>
      <c r="E120" s="86"/>
      <c r="F120" s="25">
        <f t="shared" si="2"/>
        <v>0</v>
      </c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</row>
    <row r="121" spans="1:22" ht="31.5" x14ac:dyDescent="0.25">
      <c r="A121" s="72">
        <v>171</v>
      </c>
      <c r="B121" s="73" t="s">
        <v>134</v>
      </c>
      <c r="C121" s="72">
        <v>5000</v>
      </c>
      <c r="D121" s="44">
        <v>0.39</v>
      </c>
      <c r="E121" s="86"/>
      <c r="F121" s="25">
        <f t="shared" si="2"/>
        <v>0</v>
      </c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</row>
    <row r="122" spans="1:22" ht="15.75" x14ac:dyDescent="0.25">
      <c r="A122" s="72">
        <v>181</v>
      </c>
      <c r="B122" s="73" t="s">
        <v>135</v>
      </c>
      <c r="C122" s="72">
        <v>720</v>
      </c>
      <c r="D122" s="44">
        <v>0.96699999999999997</v>
      </c>
      <c r="E122" s="86"/>
      <c r="F122" s="25">
        <f t="shared" si="2"/>
        <v>0</v>
      </c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</row>
    <row r="123" spans="1:22" ht="15.75" x14ac:dyDescent="0.25">
      <c r="A123" s="72">
        <v>183</v>
      </c>
      <c r="B123" s="73" t="s">
        <v>33</v>
      </c>
      <c r="C123" s="72">
        <v>720</v>
      </c>
      <c r="D123" s="44">
        <v>0.11700000000000001</v>
      </c>
      <c r="E123" s="86"/>
      <c r="F123" s="25">
        <f t="shared" si="2"/>
        <v>0</v>
      </c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</row>
    <row r="124" spans="1:22" s="4" customFormat="1" ht="15.75" x14ac:dyDescent="0.25">
      <c r="A124" s="72">
        <v>189</v>
      </c>
      <c r="B124" s="73" t="s">
        <v>136</v>
      </c>
      <c r="C124" s="72">
        <v>1080</v>
      </c>
      <c r="D124" s="44">
        <v>0.60899999999999999</v>
      </c>
      <c r="E124" s="86"/>
      <c r="F124" s="25">
        <f t="shared" si="2"/>
        <v>0</v>
      </c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 s="4" customFormat="1" ht="15.75" x14ac:dyDescent="0.25">
      <c r="A125" s="72">
        <v>198</v>
      </c>
      <c r="B125" s="73" t="s">
        <v>25</v>
      </c>
      <c r="C125" s="72">
        <v>360</v>
      </c>
      <c r="D125" s="44">
        <v>0.39</v>
      </c>
      <c r="E125" s="86"/>
      <c r="F125" s="25">
        <f t="shared" si="2"/>
        <v>0</v>
      </c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 s="4" customFormat="1" ht="12" customHeight="1" x14ac:dyDescent="0.25">
      <c r="A126" s="72">
        <v>199</v>
      </c>
      <c r="B126" s="73" t="s">
        <v>26</v>
      </c>
      <c r="C126" s="72">
        <v>180</v>
      </c>
      <c r="D126" s="46">
        <v>0.39</v>
      </c>
      <c r="E126" s="86"/>
      <c r="F126" s="25">
        <f t="shared" si="2"/>
        <v>0</v>
      </c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 s="4" customFormat="1" ht="14.25" customHeight="1" x14ac:dyDescent="0.25">
      <c r="A127" s="72">
        <v>220</v>
      </c>
      <c r="B127" s="73" t="s">
        <v>29</v>
      </c>
      <c r="C127" s="72">
        <v>360</v>
      </c>
      <c r="D127" s="47">
        <v>0.4</v>
      </c>
      <c r="E127" s="86"/>
      <c r="F127" s="25">
        <f t="shared" si="2"/>
        <v>0</v>
      </c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 s="4" customFormat="1" ht="14.25" customHeight="1" x14ac:dyDescent="0.25">
      <c r="A128" s="72">
        <v>223</v>
      </c>
      <c r="B128" s="73" t="s">
        <v>30</v>
      </c>
      <c r="C128" s="72">
        <v>72</v>
      </c>
      <c r="D128" s="47">
        <v>1.6</v>
      </c>
      <c r="E128" s="86"/>
      <c r="F128" s="25">
        <f t="shared" si="2"/>
        <v>0</v>
      </c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 s="4" customFormat="1" ht="14.25" customHeight="1" x14ac:dyDescent="0.25">
      <c r="A129" s="72">
        <v>287</v>
      </c>
      <c r="B129" s="73" t="s">
        <v>31</v>
      </c>
      <c r="C129" s="72">
        <v>1080</v>
      </c>
      <c r="D129" s="47">
        <v>1.345</v>
      </c>
      <c r="E129" s="86"/>
      <c r="F129" s="25">
        <f t="shared" si="2"/>
        <v>0</v>
      </c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 s="4" customFormat="1" ht="14.25" customHeight="1" x14ac:dyDescent="0.25">
      <c r="A130" s="72">
        <v>302</v>
      </c>
      <c r="B130" s="73" t="s">
        <v>137</v>
      </c>
      <c r="C130" s="72">
        <v>672</v>
      </c>
      <c r="D130" s="47">
        <v>3.18</v>
      </c>
      <c r="E130" s="86"/>
      <c r="F130" s="25">
        <f t="shared" si="2"/>
        <v>0</v>
      </c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 s="4" customFormat="1" ht="14.25" customHeight="1" x14ac:dyDescent="0.25">
      <c r="A131" s="72">
        <v>338</v>
      </c>
      <c r="B131" s="73" t="s">
        <v>138</v>
      </c>
      <c r="C131" s="72">
        <v>720</v>
      </c>
      <c r="D131" s="47">
        <v>0.39200000000000002</v>
      </c>
      <c r="E131" s="86"/>
      <c r="F131" s="25">
        <f t="shared" si="2"/>
        <v>0</v>
      </c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 s="4" customFormat="1" ht="14.25" customHeight="1" x14ac:dyDescent="0.25">
      <c r="A132" s="72">
        <v>394</v>
      </c>
      <c r="B132" s="73" t="s">
        <v>24</v>
      </c>
      <c r="C132" s="72">
        <v>720</v>
      </c>
      <c r="D132" s="47">
        <v>0.22</v>
      </c>
      <c r="E132" s="86"/>
      <c r="F132" s="25">
        <f t="shared" si="2"/>
        <v>0</v>
      </c>
      <c r="G132" s="18"/>
      <c r="H132" s="18"/>
      <c r="I132" s="92"/>
      <c r="J132" s="92"/>
      <c r="K132" s="93"/>
      <c r="L132" s="93"/>
      <c r="M132" s="93"/>
      <c r="N132" s="93"/>
      <c r="O132" s="18"/>
      <c r="P132" s="18"/>
      <c r="Q132" s="18"/>
      <c r="R132" s="18"/>
      <c r="S132" s="18"/>
      <c r="T132" s="18"/>
      <c r="U132" s="18"/>
      <c r="V132" s="18"/>
    </row>
    <row r="133" spans="1:22" s="4" customFormat="1" ht="14.25" customHeight="1" x14ac:dyDescent="0.25">
      <c r="A133" s="72">
        <v>400</v>
      </c>
      <c r="B133" s="73" t="s">
        <v>139</v>
      </c>
      <c r="C133" s="72">
        <v>1440</v>
      </c>
      <c r="D133" s="47">
        <v>1.4239999999999999</v>
      </c>
      <c r="E133" s="86"/>
      <c r="F133" s="25">
        <f t="shared" si="2"/>
        <v>0</v>
      </c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 s="4" customFormat="1" ht="14.25" customHeight="1" x14ac:dyDescent="0.25">
      <c r="A134" s="72">
        <v>404</v>
      </c>
      <c r="B134" s="73" t="s">
        <v>140</v>
      </c>
      <c r="C134" s="72">
        <v>1440</v>
      </c>
      <c r="D134" s="47">
        <v>0.79400000000000004</v>
      </c>
      <c r="E134" s="86"/>
      <c r="F134" s="25">
        <f t="shared" si="2"/>
        <v>0</v>
      </c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 s="4" customFormat="1" ht="14.25" customHeight="1" x14ac:dyDescent="0.25">
      <c r="A135" s="72">
        <v>409</v>
      </c>
      <c r="B135" s="73" t="s">
        <v>141</v>
      </c>
      <c r="C135" s="72">
        <v>4368</v>
      </c>
      <c r="D135" s="47">
        <v>2.3929999999999998</v>
      </c>
      <c r="E135" s="86"/>
      <c r="F135" s="25">
        <f t="shared" si="2"/>
        <v>0</v>
      </c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 s="4" customFormat="1" ht="14.25" customHeight="1" x14ac:dyDescent="0.25">
      <c r="A136" s="74">
        <v>424</v>
      </c>
      <c r="B136" s="75" t="s">
        <v>142</v>
      </c>
      <c r="C136" s="74">
        <v>4000</v>
      </c>
      <c r="D136" s="47">
        <v>8.4</v>
      </c>
      <c r="E136" s="86"/>
      <c r="F136" s="25">
        <f t="shared" si="2"/>
        <v>0</v>
      </c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 s="4" customFormat="1" ht="14.25" customHeight="1" x14ac:dyDescent="0.25">
      <c r="A137" s="74">
        <v>443</v>
      </c>
      <c r="B137" s="75" t="s">
        <v>52</v>
      </c>
      <c r="C137" s="74">
        <v>15000</v>
      </c>
      <c r="D137" s="47">
        <v>0.30399999999999999</v>
      </c>
      <c r="E137" s="86"/>
      <c r="F137" s="25">
        <f t="shared" si="2"/>
        <v>0</v>
      </c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 s="4" customFormat="1" ht="33.75" customHeight="1" x14ac:dyDescent="0.25">
      <c r="A138" s="74">
        <v>504</v>
      </c>
      <c r="B138" s="75" t="s">
        <v>143</v>
      </c>
      <c r="C138" s="74">
        <v>5000</v>
      </c>
      <c r="D138" s="47">
        <v>2.2200000000000002</v>
      </c>
      <c r="E138" s="86"/>
      <c r="F138" s="25">
        <f t="shared" si="2"/>
        <v>0</v>
      </c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 s="4" customFormat="1" ht="25.5" customHeight="1" x14ac:dyDescent="0.2">
      <c r="A139" s="123" t="s">
        <v>5</v>
      </c>
      <c r="B139" s="124"/>
      <c r="C139" s="124"/>
      <c r="D139" s="124"/>
      <c r="E139" s="125"/>
      <c r="F139" s="36">
        <f>SUM(F93:F138)</f>
        <v>0</v>
      </c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 s="4" customFormat="1" ht="37.5" customHeight="1" x14ac:dyDescent="0.2">
      <c r="A140" s="135" t="s">
        <v>58</v>
      </c>
      <c r="B140" s="136"/>
      <c r="C140" s="137"/>
      <c r="D140" s="138"/>
      <c r="E140" s="138"/>
      <c r="F140" s="139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 s="4" customFormat="1" ht="29.25" customHeight="1" x14ac:dyDescent="0.2">
      <c r="A141" s="106" t="s">
        <v>144</v>
      </c>
      <c r="B141" s="107"/>
      <c r="C141" s="107"/>
      <c r="D141" s="107"/>
      <c r="E141" s="107"/>
      <c r="F141" s="10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 s="4" customFormat="1" ht="110.25" customHeight="1" x14ac:dyDescent="0.2">
      <c r="A142" s="32" t="s">
        <v>3</v>
      </c>
      <c r="B142" s="27" t="s">
        <v>6</v>
      </c>
      <c r="C142" s="27" t="s">
        <v>12</v>
      </c>
      <c r="D142" s="38" t="s">
        <v>2</v>
      </c>
      <c r="E142" s="27" t="s">
        <v>4</v>
      </c>
      <c r="F142" s="34" t="s">
        <v>5</v>
      </c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 s="4" customFormat="1" ht="14.25" customHeight="1" x14ac:dyDescent="0.25">
      <c r="A143" s="72">
        <v>15</v>
      </c>
      <c r="B143" s="73" t="s">
        <v>13</v>
      </c>
      <c r="C143" s="72">
        <v>70000</v>
      </c>
      <c r="D143" s="48">
        <v>0.84899999999999998</v>
      </c>
      <c r="E143" s="86"/>
      <c r="F143" s="25">
        <f>D143*E143</f>
        <v>0</v>
      </c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 s="4" customFormat="1" ht="14.25" customHeight="1" x14ac:dyDescent="0.25">
      <c r="A144" s="72">
        <v>27</v>
      </c>
      <c r="B144" s="73" t="s">
        <v>145</v>
      </c>
      <c r="C144" s="72">
        <v>2500</v>
      </c>
      <c r="D144" s="48">
        <v>6.2690000000000001</v>
      </c>
      <c r="E144" s="86"/>
      <c r="F144" s="25">
        <f t="shared" ref="F144:F164" si="3">D144*E144</f>
        <v>0</v>
      </c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 s="4" customFormat="1" ht="14.25" customHeight="1" x14ac:dyDescent="0.25">
      <c r="A145" s="72">
        <v>101</v>
      </c>
      <c r="B145" s="73" t="s">
        <v>146</v>
      </c>
      <c r="C145" s="72">
        <v>60000</v>
      </c>
      <c r="D145" s="48">
        <v>5.1999999999999998E-2</v>
      </c>
      <c r="E145" s="86"/>
      <c r="F145" s="25">
        <f t="shared" si="3"/>
        <v>0</v>
      </c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 s="4" customFormat="1" ht="14.25" customHeight="1" x14ac:dyDescent="0.25">
      <c r="A146" s="72">
        <v>107</v>
      </c>
      <c r="B146" s="73" t="s">
        <v>147</v>
      </c>
      <c r="C146" s="72">
        <v>50000</v>
      </c>
      <c r="D146" s="48">
        <v>7.4999999999999997E-2</v>
      </c>
      <c r="E146" s="86"/>
      <c r="F146" s="25">
        <f t="shared" si="3"/>
        <v>0</v>
      </c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 s="4" customFormat="1" ht="14.25" customHeight="1" x14ac:dyDescent="0.25">
      <c r="A147" s="72">
        <v>108</v>
      </c>
      <c r="B147" s="73" t="s">
        <v>148</v>
      </c>
      <c r="C147" s="72">
        <v>150000</v>
      </c>
      <c r="D147" s="48">
        <v>8.6999999999999994E-2</v>
      </c>
      <c r="E147" s="86"/>
      <c r="F147" s="25">
        <f t="shared" si="3"/>
        <v>0</v>
      </c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 s="4" customFormat="1" ht="14.25" customHeight="1" x14ac:dyDescent="0.25">
      <c r="A148" s="72">
        <v>110</v>
      </c>
      <c r="B148" s="73" t="s">
        <v>149</v>
      </c>
      <c r="C148" s="72">
        <v>500</v>
      </c>
      <c r="D148" s="62">
        <v>16.29</v>
      </c>
      <c r="E148" s="86"/>
      <c r="F148" s="25">
        <f t="shared" si="3"/>
        <v>0</v>
      </c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 s="4" customFormat="1" ht="14.25" customHeight="1" x14ac:dyDescent="0.25">
      <c r="A149" s="72">
        <v>143</v>
      </c>
      <c r="B149" s="73" t="s">
        <v>36</v>
      </c>
      <c r="C149" s="72">
        <v>30000</v>
      </c>
      <c r="D149" s="48">
        <v>0.193</v>
      </c>
      <c r="E149" s="86"/>
      <c r="F149" s="25">
        <f t="shared" si="3"/>
        <v>0</v>
      </c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 s="4" customFormat="1" ht="14.25" customHeight="1" x14ac:dyDescent="0.25">
      <c r="A150" s="78">
        <v>144</v>
      </c>
      <c r="B150" s="73" t="s">
        <v>150</v>
      </c>
      <c r="C150" s="72">
        <v>30000</v>
      </c>
      <c r="D150" s="48">
        <v>0.498</v>
      </c>
      <c r="E150" s="86"/>
      <c r="F150" s="25">
        <f t="shared" si="3"/>
        <v>0</v>
      </c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 s="4" customFormat="1" ht="14.25" customHeight="1" x14ac:dyDescent="0.25">
      <c r="A151" s="72">
        <v>216</v>
      </c>
      <c r="B151" s="73" t="s">
        <v>28</v>
      </c>
      <c r="C151" s="72">
        <v>4320</v>
      </c>
      <c r="D151" s="49">
        <v>0.16</v>
      </c>
      <c r="E151" s="86"/>
      <c r="F151" s="25">
        <f t="shared" si="3"/>
        <v>0</v>
      </c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 s="4" customFormat="1" ht="14.25" customHeight="1" x14ac:dyDescent="0.25">
      <c r="A152" s="72">
        <v>217</v>
      </c>
      <c r="B152" s="73" t="s">
        <v>152</v>
      </c>
      <c r="C152" s="72">
        <v>720</v>
      </c>
      <c r="D152" s="49">
        <v>0.12</v>
      </c>
      <c r="E152" s="86"/>
      <c r="F152" s="25">
        <f t="shared" si="3"/>
        <v>0</v>
      </c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 s="4" customFormat="1" ht="14.25" customHeight="1" x14ac:dyDescent="0.25">
      <c r="A153" s="72">
        <v>241</v>
      </c>
      <c r="B153" s="73" t="s">
        <v>153</v>
      </c>
      <c r="C153" s="72">
        <v>2880</v>
      </c>
      <c r="D153" s="49">
        <v>1.625</v>
      </c>
      <c r="E153" s="86"/>
      <c r="F153" s="25">
        <f t="shared" si="3"/>
        <v>0</v>
      </c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 s="4" customFormat="1" ht="14.25" customHeight="1" x14ac:dyDescent="0.25">
      <c r="A154" s="72">
        <v>267</v>
      </c>
      <c r="B154" s="73" t="s">
        <v>154</v>
      </c>
      <c r="C154" s="72">
        <v>1440</v>
      </c>
      <c r="D154" s="49">
        <v>0.28999999999999998</v>
      </c>
      <c r="E154" s="86"/>
      <c r="F154" s="25">
        <f t="shared" si="3"/>
        <v>0</v>
      </c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 s="4" customFormat="1" ht="14.25" customHeight="1" x14ac:dyDescent="0.25">
      <c r="A155" s="72">
        <v>293</v>
      </c>
      <c r="B155" s="73" t="s">
        <v>155</v>
      </c>
      <c r="C155" s="72">
        <v>1800</v>
      </c>
      <c r="D155" s="49">
        <v>0.25</v>
      </c>
      <c r="E155" s="86"/>
      <c r="F155" s="25">
        <f t="shared" si="3"/>
        <v>0</v>
      </c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 s="4" customFormat="1" ht="14.25" customHeight="1" x14ac:dyDescent="0.25">
      <c r="A156" s="72">
        <v>313</v>
      </c>
      <c r="B156" s="73" t="s">
        <v>156</v>
      </c>
      <c r="C156" s="72">
        <v>720</v>
      </c>
      <c r="D156" s="49">
        <v>0.38</v>
      </c>
      <c r="E156" s="86"/>
      <c r="F156" s="25">
        <f t="shared" si="3"/>
        <v>0</v>
      </c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 s="4" customFormat="1" ht="14.25" customHeight="1" x14ac:dyDescent="0.25">
      <c r="A157" s="72">
        <v>356</v>
      </c>
      <c r="B157" s="73" t="s">
        <v>157</v>
      </c>
      <c r="C157" s="72">
        <v>1440</v>
      </c>
      <c r="D157" s="49">
        <v>9.5000000000000001E-2</v>
      </c>
      <c r="E157" s="86"/>
      <c r="F157" s="25">
        <f t="shared" si="3"/>
        <v>0</v>
      </c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 s="4" customFormat="1" ht="14.25" customHeight="1" x14ac:dyDescent="0.25">
      <c r="A158" s="72">
        <v>362</v>
      </c>
      <c r="B158" s="73" t="s">
        <v>158</v>
      </c>
      <c r="C158" s="72">
        <v>360</v>
      </c>
      <c r="D158" s="49">
        <v>1.2589999999999999</v>
      </c>
      <c r="E158" s="86"/>
      <c r="F158" s="25">
        <f t="shared" si="3"/>
        <v>0</v>
      </c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 s="4" customFormat="1" ht="14.25" customHeight="1" x14ac:dyDescent="0.25">
      <c r="A159" s="72">
        <v>366</v>
      </c>
      <c r="B159" s="73" t="s">
        <v>159</v>
      </c>
      <c r="C159" s="72">
        <v>48</v>
      </c>
      <c r="D159" s="63">
        <v>67</v>
      </c>
      <c r="E159" s="86"/>
      <c r="F159" s="25">
        <f t="shared" si="3"/>
        <v>0</v>
      </c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 s="4" customFormat="1" ht="14.25" customHeight="1" x14ac:dyDescent="0.25">
      <c r="A160" s="72">
        <v>367</v>
      </c>
      <c r="B160" s="73" t="s">
        <v>160</v>
      </c>
      <c r="C160" s="72">
        <v>72</v>
      </c>
      <c r="D160" s="63">
        <v>67</v>
      </c>
      <c r="E160" s="86"/>
      <c r="F160" s="25">
        <f t="shared" si="3"/>
        <v>0</v>
      </c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 s="4" customFormat="1" ht="14.25" customHeight="1" x14ac:dyDescent="0.25">
      <c r="A161" s="72">
        <v>377</v>
      </c>
      <c r="B161" s="73" t="s">
        <v>161</v>
      </c>
      <c r="C161" s="72">
        <v>360</v>
      </c>
      <c r="D161" s="49">
        <v>0.54600000000000004</v>
      </c>
      <c r="E161" s="86"/>
      <c r="F161" s="25">
        <f t="shared" si="3"/>
        <v>0</v>
      </c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 s="4" customFormat="1" ht="14.25" customHeight="1" x14ac:dyDescent="0.25">
      <c r="A162" s="72">
        <v>392</v>
      </c>
      <c r="B162" s="73" t="s">
        <v>162</v>
      </c>
      <c r="C162" s="72">
        <v>720</v>
      </c>
      <c r="D162" s="49">
        <v>0.59</v>
      </c>
      <c r="E162" s="86"/>
      <c r="F162" s="25">
        <f t="shared" si="3"/>
        <v>0</v>
      </c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 s="4" customFormat="1" ht="14.25" customHeight="1" x14ac:dyDescent="0.25">
      <c r="A163" s="72">
        <v>403</v>
      </c>
      <c r="B163" s="73" t="s">
        <v>163</v>
      </c>
      <c r="C163" s="72">
        <v>1080</v>
      </c>
      <c r="D163" s="49">
        <v>0.66</v>
      </c>
      <c r="E163" s="86"/>
      <c r="F163" s="25">
        <f t="shared" si="3"/>
        <v>0</v>
      </c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 s="4" customFormat="1" ht="14.25" customHeight="1" x14ac:dyDescent="0.25">
      <c r="A164" s="72">
        <v>405</v>
      </c>
      <c r="B164" s="73" t="s">
        <v>164</v>
      </c>
      <c r="C164" s="72">
        <v>1800</v>
      </c>
      <c r="D164" s="49">
        <v>0.54400000000000004</v>
      </c>
      <c r="E164" s="86"/>
      <c r="F164" s="25">
        <f t="shared" si="3"/>
        <v>0</v>
      </c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 s="20" customFormat="1" ht="27" customHeight="1" x14ac:dyDescent="0.25">
      <c r="A165" s="74">
        <v>452</v>
      </c>
      <c r="B165" s="75" t="s">
        <v>165</v>
      </c>
      <c r="C165" s="74">
        <v>250</v>
      </c>
      <c r="D165" s="49">
        <v>6.6</v>
      </c>
      <c r="E165" s="86"/>
      <c r="F165" s="25">
        <f>D165*E165</f>
        <v>0</v>
      </c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</row>
    <row r="166" spans="1:22" s="17" customFormat="1" ht="20.25" x14ac:dyDescent="0.3">
      <c r="A166" s="109" t="s">
        <v>5</v>
      </c>
      <c r="B166" s="110"/>
      <c r="C166" s="110"/>
      <c r="D166" s="110"/>
      <c r="E166" s="111"/>
      <c r="F166" s="36">
        <f>SUM(F143:F165)</f>
        <v>0</v>
      </c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</row>
    <row r="167" spans="1:22" s="4" customFormat="1" ht="12.75" x14ac:dyDescent="0.2">
      <c r="A167" s="101" t="s">
        <v>58</v>
      </c>
      <c r="B167" s="103"/>
      <c r="C167" s="101"/>
      <c r="D167" s="102"/>
      <c r="E167" s="102"/>
      <c r="F167" s="103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 s="4" customFormat="1" ht="20.25" x14ac:dyDescent="0.2">
      <c r="A168" s="106" t="s">
        <v>166</v>
      </c>
      <c r="B168" s="107"/>
      <c r="C168" s="107"/>
      <c r="D168" s="107"/>
      <c r="E168" s="107"/>
      <c r="F168" s="10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 s="4" customFormat="1" ht="166.5" x14ac:dyDescent="0.2">
      <c r="A169" s="29" t="s">
        <v>3</v>
      </c>
      <c r="B169" s="28" t="s">
        <v>6</v>
      </c>
      <c r="C169" s="30" t="s">
        <v>12</v>
      </c>
      <c r="D169" s="37" t="s">
        <v>2</v>
      </c>
      <c r="E169" s="30" t="s">
        <v>4</v>
      </c>
      <c r="F169" s="31" t="s">
        <v>5</v>
      </c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 s="4" customFormat="1" ht="15.75" x14ac:dyDescent="0.25">
      <c r="A170" s="72">
        <v>146</v>
      </c>
      <c r="B170" s="73" t="s">
        <v>167</v>
      </c>
      <c r="C170" s="72">
        <v>90000</v>
      </c>
      <c r="D170" s="56">
        <v>0.17299999999999999</v>
      </c>
      <c r="E170" s="86"/>
      <c r="F170" s="25">
        <f>D170*E170</f>
        <v>0</v>
      </c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 s="4" customFormat="1" ht="15.75" x14ac:dyDescent="0.25">
      <c r="A171" s="72">
        <v>155</v>
      </c>
      <c r="B171" s="73" t="s">
        <v>168</v>
      </c>
      <c r="C171" s="72">
        <v>110000</v>
      </c>
      <c r="D171" s="56">
        <v>0.16900000000000001</v>
      </c>
      <c r="E171" s="86"/>
      <c r="F171" s="25">
        <f t="shared" ref="F171:F192" si="4">D171*E171</f>
        <v>0</v>
      </c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 s="4" customFormat="1" ht="15.75" x14ac:dyDescent="0.25">
      <c r="A172" s="72">
        <v>156</v>
      </c>
      <c r="B172" s="73" t="s">
        <v>169</v>
      </c>
      <c r="C172" s="72">
        <v>120000</v>
      </c>
      <c r="D172" s="56">
        <v>0.17799999999999999</v>
      </c>
      <c r="E172" s="86"/>
      <c r="F172" s="25">
        <f t="shared" si="4"/>
        <v>0</v>
      </c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 s="4" customFormat="1" ht="31.5" x14ac:dyDescent="0.25">
      <c r="A173" s="72">
        <v>157</v>
      </c>
      <c r="B173" s="73" t="s">
        <v>170</v>
      </c>
      <c r="C173" s="72">
        <v>200</v>
      </c>
      <c r="D173" s="56">
        <v>4.25</v>
      </c>
      <c r="E173" s="86"/>
      <c r="F173" s="25">
        <f t="shared" si="4"/>
        <v>0</v>
      </c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 s="4" customFormat="1" ht="31.5" x14ac:dyDescent="0.25">
      <c r="A174" s="72">
        <v>158</v>
      </c>
      <c r="B174" s="73" t="s">
        <v>171</v>
      </c>
      <c r="C174" s="72">
        <v>1200</v>
      </c>
      <c r="D174" s="56">
        <v>7.25</v>
      </c>
      <c r="E174" s="86"/>
      <c r="F174" s="25">
        <f t="shared" si="4"/>
        <v>0</v>
      </c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 s="20" customFormat="1" ht="15.75" x14ac:dyDescent="0.25">
      <c r="A175" s="72">
        <v>164</v>
      </c>
      <c r="B175" s="73" t="s">
        <v>172</v>
      </c>
      <c r="C175" s="72">
        <v>60000</v>
      </c>
      <c r="D175" s="56">
        <v>8.8999999999999996E-2</v>
      </c>
      <c r="E175" s="86"/>
      <c r="F175" s="25">
        <f t="shared" si="4"/>
        <v>0</v>
      </c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</row>
    <row r="176" spans="1:22" s="20" customFormat="1" ht="15.75" x14ac:dyDescent="0.25">
      <c r="A176" s="72">
        <v>163</v>
      </c>
      <c r="B176" s="73" t="s">
        <v>218</v>
      </c>
      <c r="C176" s="72">
        <v>1000</v>
      </c>
      <c r="D176" s="44">
        <v>2.35</v>
      </c>
      <c r="E176" s="86"/>
      <c r="F176" s="25">
        <f>D176*E176</f>
        <v>0</v>
      </c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</row>
    <row r="177" spans="1:22" s="20" customFormat="1" ht="15.75" x14ac:dyDescent="0.25">
      <c r="A177" s="72">
        <v>165</v>
      </c>
      <c r="B177" s="73" t="s">
        <v>173</v>
      </c>
      <c r="C177" s="72">
        <v>60000</v>
      </c>
      <c r="D177" s="56">
        <v>0.186</v>
      </c>
      <c r="E177" s="86"/>
      <c r="F177" s="25">
        <f t="shared" si="4"/>
        <v>0</v>
      </c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</row>
    <row r="178" spans="1:22" s="20" customFormat="1" ht="31.5" x14ac:dyDescent="0.25">
      <c r="A178" s="72">
        <v>166</v>
      </c>
      <c r="B178" s="73" t="s">
        <v>174</v>
      </c>
      <c r="C178" s="72">
        <v>15000</v>
      </c>
      <c r="D178" s="56">
        <v>0.58399999999999996</v>
      </c>
      <c r="E178" s="86"/>
      <c r="F178" s="25">
        <f t="shared" si="4"/>
        <v>0</v>
      </c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</row>
    <row r="179" spans="1:22" s="20" customFormat="1" ht="15.75" x14ac:dyDescent="0.25">
      <c r="A179" s="79">
        <v>169</v>
      </c>
      <c r="B179" s="73" t="s">
        <v>151</v>
      </c>
      <c r="C179" s="72">
        <v>70000</v>
      </c>
      <c r="D179" s="48">
        <v>0.126</v>
      </c>
      <c r="E179" s="86"/>
      <c r="F179" s="25">
        <f t="shared" si="4"/>
        <v>0</v>
      </c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</row>
    <row r="180" spans="1:22" s="20" customFormat="1" ht="15.75" x14ac:dyDescent="0.25">
      <c r="A180" s="72">
        <v>201</v>
      </c>
      <c r="B180" s="73" t="s">
        <v>175</v>
      </c>
      <c r="C180" s="72">
        <v>1000</v>
      </c>
      <c r="D180" s="44">
        <v>0.754</v>
      </c>
      <c r="E180" s="86"/>
      <c r="F180" s="25">
        <f t="shared" si="4"/>
        <v>0</v>
      </c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</row>
    <row r="181" spans="1:22" s="17" customFormat="1" ht="20.25" x14ac:dyDescent="0.3">
      <c r="A181" s="72">
        <v>226</v>
      </c>
      <c r="B181" s="73" t="s">
        <v>176</v>
      </c>
      <c r="C181" s="72">
        <v>990</v>
      </c>
      <c r="D181" s="44">
        <v>1.79</v>
      </c>
      <c r="E181" s="86"/>
      <c r="F181" s="25">
        <f t="shared" si="4"/>
        <v>0</v>
      </c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</row>
    <row r="182" spans="1:22" s="17" customFormat="1" ht="20.25" x14ac:dyDescent="0.3">
      <c r="A182" s="72">
        <v>291</v>
      </c>
      <c r="B182" s="73" t="s">
        <v>177</v>
      </c>
      <c r="C182" s="72">
        <v>360</v>
      </c>
      <c r="D182" s="44">
        <v>8.8999999999999996E-2</v>
      </c>
      <c r="E182" s="86"/>
      <c r="F182" s="25">
        <f t="shared" si="4"/>
        <v>0</v>
      </c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</row>
    <row r="183" spans="1:22" s="17" customFormat="1" ht="20.25" x14ac:dyDescent="0.3">
      <c r="A183" s="72">
        <v>307</v>
      </c>
      <c r="B183" s="73" t="s">
        <v>178</v>
      </c>
      <c r="C183" s="72">
        <v>2520</v>
      </c>
      <c r="D183" s="44">
        <v>0.28000000000000003</v>
      </c>
      <c r="E183" s="86"/>
      <c r="F183" s="25">
        <f t="shared" si="4"/>
        <v>0</v>
      </c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</row>
    <row r="184" spans="1:22" s="17" customFormat="1" ht="20.25" x14ac:dyDescent="0.3">
      <c r="A184" s="72">
        <v>355</v>
      </c>
      <c r="B184" s="73" t="s">
        <v>179</v>
      </c>
      <c r="C184" s="72">
        <v>1980</v>
      </c>
      <c r="D184" s="44">
        <v>0.12</v>
      </c>
      <c r="E184" s="86"/>
      <c r="F184" s="25">
        <f t="shared" si="4"/>
        <v>0</v>
      </c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</row>
    <row r="185" spans="1:22" s="17" customFormat="1" ht="32.25" x14ac:dyDescent="0.3">
      <c r="A185" s="74">
        <v>433</v>
      </c>
      <c r="B185" s="75" t="s">
        <v>180</v>
      </c>
      <c r="C185" s="74">
        <v>5000</v>
      </c>
      <c r="D185" s="56">
        <v>1.43</v>
      </c>
      <c r="E185" s="86"/>
      <c r="F185" s="25">
        <f t="shared" si="4"/>
        <v>0</v>
      </c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</row>
    <row r="186" spans="1:22" s="17" customFormat="1" ht="32.25" x14ac:dyDescent="0.3">
      <c r="A186" s="74">
        <v>434</v>
      </c>
      <c r="B186" s="75" t="s">
        <v>181</v>
      </c>
      <c r="C186" s="74">
        <v>100</v>
      </c>
      <c r="D186" s="56">
        <v>1.47</v>
      </c>
      <c r="E186" s="86"/>
      <c r="F186" s="25">
        <f t="shared" si="4"/>
        <v>0</v>
      </c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</row>
    <row r="187" spans="1:22" s="17" customFormat="1" ht="32.25" x14ac:dyDescent="0.3">
      <c r="A187" s="74">
        <v>466</v>
      </c>
      <c r="B187" s="75" t="s">
        <v>182</v>
      </c>
      <c r="C187" s="74">
        <v>200</v>
      </c>
      <c r="D187" s="56">
        <v>1.37</v>
      </c>
      <c r="E187" s="86"/>
      <c r="F187" s="25">
        <f t="shared" si="4"/>
        <v>0</v>
      </c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</row>
    <row r="188" spans="1:22" s="17" customFormat="1" ht="32.25" x14ac:dyDescent="0.3">
      <c r="A188" s="74">
        <v>467</v>
      </c>
      <c r="B188" s="75" t="s">
        <v>183</v>
      </c>
      <c r="C188" s="74">
        <v>200</v>
      </c>
      <c r="D188" s="56">
        <v>0.93</v>
      </c>
      <c r="E188" s="86"/>
      <c r="F188" s="25">
        <f t="shared" si="4"/>
        <v>0</v>
      </c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</row>
    <row r="189" spans="1:22" s="17" customFormat="1" ht="32.25" x14ac:dyDescent="0.3">
      <c r="A189" s="74">
        <v>468</v>
      </c>
      <c r="B189" s="75" t="s">
        <v>184</v>
      </c>
      <c r="C189" s="74">
        <v>100</v>
      </c>
      <c r="D189" s="64">
        <v>25.36</v>
      </c>
      <c r="E189" s="86"/>
      <c r="F189" s="25">
        <f t="shared" si="4"/>
        <v>0</v>
      </c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</row>
    <row r="190" spans="1:22" ht="18.75" customHeight="1" x14ac:dyDescent="0.25">
      <c r="A190" s="74">
        <v>476</v>
      </c>
      <c r="B190" s="75" t="s">
        <v>185</v>
      </c>
      <c r="C190" s="74">
        <v>50</v>
      </c>
      <c r="D190" s="56">
        <v>1.53</v>
      </c>
      <c r="E190" s="86"/>
      <c r="F190" s="25">
        <f t="shared" si="4"/>
        <v>0</v>
      </c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</row>
    <row r="191" spans="1:22" s="4" customFormat="1" ht="29.25" customHeight="1" x14ac:dyDescent="0.25">
      <c r="A191" s="74">
        <v>501</v>
      </c>
      <c r="B191" s="75" t="s">
        <v>186</v>
      </c>
      <c r="C191" s="74">
        <v>50</v>
      </c>
      <c r="D191" s="64">
        <v>11.11</v>
      </c>
      <c r="E191" s="86"/>
      <c r="F191" s="25">
        <f t="shared" si="4"/>
        <v>0</v>
      </c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 s="4" customFormat="1" ht="31.5" x14ac:dyDescent="0.25">
      <c r="A192" s="74">
        <v>510</v>
      </c>
      <c r="B192" s="75" t="s">
        <v>187</v>
      </c>
      <c r="C192" s="74">
        <v>500</v>
      </c>
      <c r="D192" s="56">
        <v>1.83</v>
      </c>
      <c r="E192" s="86"/>
      <c r="F192" s="25">
        <f t="shared" si="4"/>
        <v>0</v>
      </c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 s="4" customFormat="1" ht="12.75" x14ac:dyDescent="0.2">
      <c r="A193" s="112" t="s">
        <v>5</v>
      </c>
      <c r="B193" s="113"/>
      <c r="C193" s="113"/>
      <c r="D193" s="110"/>
      <c r="E193" s="111"/>
      <c r="F193" s="36">
        <f>SUM(F170:F192)</f>
        <v>0</v>
      </c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 s="4" customFormat="1" ht="12.75" x14ac:dyDescent="0.2">
      <c r="A194" s="101" t="s">
        <v>58</v>
      </c>
      <c r="B194" s="103"/>
      <c r="C194" s="101"/>
      <c r="D194" s="102"/>
      <c r="E194" s="102"/>
      <c r="F194" s="103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 s="4" customFormat="1" ht="20.25" x14ac:dyDescent="0.2">
      <c r="A195" s="106" t="s">
        <v>188</v>
      </c>
      <c r="B195" s="107"/>
      <c r="C195" s="107"/>
      <c r="D195" s="107"/>
      <c r="E195" s="107"/>
      <c r="F195" s="10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 s="4" customFormat="1" ht="166.5" x14ac:dyDescent="0.2">
      <c r="A196" s="32" t="s">
        <v>3</v>
      </c>
      <c r="B196" s="33" t="s">
        <v>6</v>
      </c>
      <c r="C196" s="27" t="s">
        <v>12</v>
      </c>
      <c r="D196" s="38" t="s">
        <v>2</v>
      </c>
      <c r="E196" s="30" t="s">
        <v>4</v>
      </c>
      <c r="F196" s="31" t="s">
        <v>5</v>
      </c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 s="4" customFormat="1" ht="15.75" x14ac:dyDescent="0.25">
      <c r="A197" s="70">
        <v>2</v>
      </c>
      <c r="B197" s="71" t="s">
        <v>189</v>
      </c>
      <c r="C197" s="70">
        <v>160000</v>
      </c>
      <c r="D197" s="56">
        <v>2.8000000000000001E-2</v>
      </c>
      <c r="E197" s="86"/>
      <c r="F197" s="25">
        <f>D197*E197</f>
        <v>0</v>
      </c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 s="4" customFormat="1" ht="31.5" x14ac:dyDescent="0.25">
      <c r="A198" s="70">
        <v>10</v>
      </c>
      <c r="B198" s="71" t="s">
        <v>190</v>
      </c>
      <c r="C198" s="70">
        <v>10000</v>
      </c>
      <c r="D198" s="56">
        <v>0.26</v>
      </c>
      <c r="E198" s="86"/>
      <c r="F198" s="25">
        <f t="shared" ref="F198:F239" si="5">D198*E198</f>
        <v>0</v>
      </c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 s="20" customFormat="1" ht="15.75" x14ac:dyDescent="0.25">
      <c r="A199" s="70">
        <v>13</v>
      </c>
      <c r="B199" s="71" t="s">
        <v>191</v>
      </c>
      <c r="C199" s="70">
        <v>250000</v>
      </c>
      <c r="D199" s="56">
        <v>0.115</v>
      </c>
      <c r="E199" s="86"/>
      <c r="F199" s="25">
        <f t="shared" si="5"/>
        <v>0</v>
      </c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</row>
    <row r="200" spans="1:22" s="20" customFormat="1" ht="31.5" x14ac:dyDescent="0.25">
      <c r="A200" s="70">
        <v>22</v>
      </c>
      <c r="B200" s="71" t="s">
        <v>192</v>
      </c>
      <c r="C200" s="70">
        <v>250000</v>
      </c>
      <c r="D200" s="56">
        <v>0.17</v>
      </c>
      <c r="E200" s="86"/>
      <c r="F200" s="25">
        <f t="shared" si="5"/>
        <v>0</v>
      </c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</row>
    <row r="201" spans="1:22" s="17" customFormat="1" ht="32.25" x14ac:dyDescent="0.3">
      <c r="A201" s="70">
        <v>23</v>
      </c>
      <c r="B201" s="71" t="s">
        <v>193</v>
      </c>
      <c r="C201" s="70">
        <v>120000</v>
      </c>
      <c r="D201" s="56">
        <v>3.5000000000000003E-2</v>
      </c>
      <c r="E201" s="86"/>
      <c r="F201" s="25">
        <f t="shared" si="5"/>
        <v>0</v>
      </c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</row>
    <row r="202" spans="1:22" ht="31.5" x14ac:dyDescent="0.25">
      <c r="A202" s="70">
        <v>33</v>
      </c>
      <c r="B202" s="71" t="s">
        <v>195</v>
      </c>
      <c r="C202" s="70">
        <v>6000</v>
      </c>
      <c r="D202" s="57">
        <v>0.55000000000000004</v>
      </c>
      <c r="E202" s="86"/>
      <c r="F202" s="25">
        <f t="shared" si="5"/>
        <v>0</v>
      </c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</row>
    <row r="203" spans="1:22" ht="33" customHeight="1" x14ac:dyDescent="0.25">
      <c r="A203" s="70">
        <v>37</v>
      </c>
      <c r="B203" s="71" t="s">
        <v>196</v>
      </c>
      <c r="C203" s="70">
        <v>12000</v>
      </c>
      <c r="D203" s="57">
        <v>0.98399999999999999</v>
      </c>
      <c r="E203" s="86"/>
      <c r="F203" s="25">
        <f t="shared" si="5"/>
        <v>0</v>
      </c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</row>
    <row r="204" spans="1:22" ht="15.75" x14ac:dyDescent="0.25">
      <c r="A204" s="70">
        <v>38</v>
      </c>
      <c r="B204" s="71" t="s">
        <v>197</v>
      </c>
      <c r="C204" s="70">
        <v>180000</v>
      </c>
      <c r="D204" s="57">
        <v>0.13200000000000001</v>
      </c>
      <c r="E204" s="86"/>
      <c r="F204" s="25">
        <f t="shared" si="5"/>
        <v>0</v>
      </c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</row>
    <row r="205" spans="1:22" ht="18" customHeight="1" x14ac:dyDescent="0.25">
      <c r="A205" s="70">
        <v>39</v>
      </c>
      <c r="B205" s="71" t="s">
        <v>198</v>
      </c>
      <c r="C205" s="70">
        <v>100000</v>
      </c>
      <c r="D205" s="56">
        <v>4.8000000000000001E-2</v>
      </c>
      <c r="E205" s="86"/>
      <c r="F205" s="25">
        <f t="shared" si="5"/>
        <v>0</v>
      </c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</row>
    <row r="206" spans="1:22" ht="31.5" x14ac:dyDescent="0.25">
      <c r="A206" s="70">
        <v>56</v>
      </c>
      <c r="B206" s="71" t="s">
        <v>199</v>
      </c>
      <c r="C206" s="70">
        <v>1000</v>
      </c>
      <c r="D206" s="56">
        <v>1.25</v>
      </c>
      <c r="E206" s="86"/>
      <c r="F206" s="25">
        <f t="shared" si="5"/>
        <v>0</v>
      </c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</row>
    <row r="207" spans="1:22" ht="15.75" x14ac:dyDescent="0.25">
      <c r="A207" s="72">
        <v>58</v>
      </c>
      <c r="B207" s="73" t="s">
        <v>200</v>
      </c>
      <c r="C207" s="72">
        <v>160000</v>
      </c>
      <c r="D207" s="56">
        <v>0.04</v>
      </c>
      <c r="E207" s="86"/>
      <c r="F207" s="25">
        <f t="shared" si="5"/>
        <v>0</v>
      </c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</row>
    <row r="208" spans="1:22" ht="15.75" x14ac:dyDescent="0.25">
      <c r="A208" s="72">
        <v>65</v>
      </c>
      <c r="B208" s="73" t="s">
        <v>201</v>
      </c>
      <c r="C208" s="72">
        <v>45000</v>
      </c>
      <c r="D208" s="56">
        <v>0.08</v>
      </c>
      <c r="E208" s="86"/>
      <c r="F208" s="25">
        <f t="shared" si="5"/>
        <v>0</v>
      </c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</row>
    <row r="209" spans="1:22" ht="15.75" x14ac:dyDescent="0.25">
      <c r="A209" s="72">
        <v>71</v>
      </c>
      <c r="B209" s="73" t="s">
        <v>202</v>
      </c>
      <c r="C209" s="72">
        <v>1000000</v>
      </c>
      <c r="D209" s="56">
        <v>3.2000000000000001E-2</v>
      </c>
      <c r="E209" s="86"/>
      <c r="F209" s="25">
        <f t="shared" si="5"/>
        <v>0</v>
      </c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</row>
    <row r="210" spans="1:22" ht="31.5" x14ac:dyDescent="0.25">
      <c r="A210" s="72">
        <v>82</v>
      </c>
      <c r="B210" s="73" t="s">
        <v>204</v>
      </c>
      <c r="C210" s="72">
        <v>12000</v>
      </c>
      <c r="D210" s="56">
        <v>0.48</v>
      </c>
      <c r="E210" s="86"/>
      <c r="F210" s="25">
        <f t="shared" si="5"/>
        <v>0</v>
      </c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</row>
    <row r="211" spans="1:22" ht="31.5" x14ac:dyDescent="0.25">
      <c r="A211" s="72">
        <v>87</v>
      </c>
      <c r="B211" s="73" t="s">
        <v>205</v>
      </c>
      <c r="C211" s="72">
        <v>1000</v>
      </c>
      <c r="D211" s="44">
        <v>3.7</v>
      </c>
      <c r="E211" s="86"/>
      <c r="F211" s="25">
        <f t="shared" si="5"/>
        <v>0</v>
      </c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</row>
    <row r="212" spans="1:22" ht="31.5" x14ac:dyDescent="0.25">
      <c r="A212" s="72">
        <v>103</v>
      </c>
      <c r="B212" s="73" t="s">
        <v>207</v>
      </c>
      <c r="C212" s="72">
        <v>400</v>
      </c>
      <c r="D212" s="44">
        <v>2.665</v>
      </c>
      <c r="E212" s="86"/>
      <c r="F212" s="25">
        <f t="shared" si="5"/>
        <v>0</v>
      </c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</row>
    <row r="213" spans="1:22" ht="15.75" x14ac:dyDescent="0.25">
      <c r="A213" s="72">
        <v>105</v>
      </c>
      <c r="B213" s="73" t="s">
        <v>208</v>
      </c>
      <c r="C213" s="72">
        <v>800000</v>
      </c>
      <c r="D213" s="44">
        <v>0.01</v>
      </c>
      <c r="E213" s="86"/>
      <c r="F213" s="25">
        <f t="shared" si="5"/>
        <v>0</v>
      </c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</row>
    <row r="214" spans="1:22" ht="31.5" x14ac:dyDescent="0.25">
      <c r="A214" s="72">
        <v>121</v>
      </c>
      <c r="B214" s="73" t="s">
        <v>211</v>
      </c>
      <c r="C214" s="72">
        <v>350000</v>
      </c>
      <c r="D214" s="44">
        <v>3.5999999999999997E-2</v>
      </c>
      <c r="E214" s="86"/>
      <c r="F214" s="25">
        <f t="shared" si="5"/>
        <v>0</v>
      </c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</row>
    <row r="215" spans="1:22" ht="15.75" x14ac:dyDescent="0.25">
      <c r="A215" s="72">
        <v>122</v>
      </c>
      <c r="B215" s="73" t="s">
        <v>212</v>
      </c>
      <c r="C215" s="72">
        <v>500000</v>
      </c>
      <c r="D215" s="44">
        <v>4.4999999999999998E-2</v>
      </c>
      <c r="E215" s="86"/>
      <c r="F215" s="25">
        <f t="shared" si="5"/>
        <v>0</v>
      </c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</row>
    <row r="216" spans="1:22" ht="15.75" x14ac:dyDescent="0.25">
      <c r="A216" s="72">
        <v>131</v>
      </c>
      <c r="B216" s="73" t="s">
        <v>213</v>
      </c>
      <c r="C216" s="72">
        <v>1500</v>
      </c>
      <c r="D216" s="44">
        <v>0.35</v>
      </c>
      <c r="E216" s="86"/>
      <c r="F216" s="25">
        <f t="shared" si="5"/>
        <v>0</v>
      </c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</row>
    <row r="217" spans="1:22" ht="31.5" x14ac:dyDescent="0.25">
      <c r="A217" s="72">
        <v>140</v>
      </c>
      <c r="B217" s="73" t="s">
        <v>214</v>
      </c>
      <c r="C217" s="72">
        <v>160000</v>
      </c>
      <c r="D217" s="58">
        <v>1.7999999999999999E-2</v>
      </c>
      <c r="E217" s="86"/>
      <c r="F217" s="25">
        <f t="shared" si="5"/>
        <v>0</v>
      </c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</row>
    <row r="218" spans="1:22" ht="15.75" x14ac:dyDescent="0.25">
      <c r="A218" s="72">
        <v>145</v>
      </c>
      <c r="B218" s="73" t="s">
        <v>215</v>
      </c>
      <c r="C218" s="72">
        <v>270000</v>
      </c>
      <c r="D218" s="56">
        <v>0.03</v>
      </c>
      <c r="E218" s="86"/>
      <c r="F218" s="25">
        <f t="shared" si="5"/>
        <v>0</v>
      </c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</row>
    <row r="219" spans="1:22" ht="31.5" x14ac:dyDescent="0.25">
      <c r="A219" s="72">
        <v>151</v>
      </c>
      <c r="B219" s="73" t="s">
        <v>216</v>
      </c>
      <c r="C219" s="72">
        <v>90000</v>
      </c>
      <c r="D219" s="56">
        <v>0.20499999999999999</v>
      </c>
      <c r="E219" s="86"/>
      <c r="F219" s="25">
        <f t="shared" si="5"/>
        <v>0</v>
      </c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</row>
    <row r="220" spans="1:22" ht="15.75" x14ac:dyDescent="0.25">
      <c r="A220" s="72">
        <v>159</v>
      </c>
      <c r="B220" s="73" t="s">
        <v>217</v>
      </c>
      <c r="C220" s="72">
        <v>300000</v>
      </c>
      <c r="D220" s="44">
        <v>0.03</v>
      </c>
      <c r="E220" s="86"/>
      <c r="F220" s="25">
        <f t="shared" si="5"/>
        <v>0</v>
      </c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</row>
    <row r="221" spans="1:22" ht="31.5" x14ac:dyDescent="0.25">
      <c r="A221" s="74">
        <v>415</v>
      </c>
      <c r="B221" s="75" t="s">
        <v>220</v>
      </c>
      <c r="C221" s="74">
        <v>5000</v>
      </c>
      <c r="D221" s="58">
        <v>0.48</v>
      </c>
      <c r="E221" s="86"/>
      <c r="F221" s="25">
        <f t="shared" si="5"/>
        <v>0</v>
      </c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</row>
    <row r="222" spans="1:22" ht="31.5" x14ac:dyDescent="0.25">
      <c r="A222" s="74">
        <v>416</v>
      </c>
      <c r="B222" s="75" t="s">
        <v>221</v>
      </c>
      <c r="C222" s="74">
        <v>5000</v>
      </c>
      <c r="D222" s="56">
        <v>0.75</v>
      </c>
      <c r="E222" s="86"/>
      <c r="F222" s="25">
        <f t="shared" si="5"/>
        <v>0</v>
      </c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</row>
    <row r="223" spans="1:22" ht="15.75" x14ac:dyDescent="0.25">
      <c r="A223" s="74">
        <v>417</v>
      </c>
      <c r="B223" s="75" t="s">
        <v>222</v>
      </c>
      <c r="C223" s="74">
        <v>50</v>
      </c>
      <c r="D223" s="56">
        <v>7.8</v>
      </c>
      <c r="E223" s="86"/>
      <c r="F223" s="25">
        <f t="shared" si="5"/>
        <v>0</v>
      </c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</row>
    <row r="224" spans="1:22" ht="31.5" x14ac:dyDescent="0.25">
      <c r="A224" s="74">
        <v>422</v>
      </c>
      <c r="B224" s="75" t="s">
        <v>223</v>
      </c>
      <c r="C224" s="74">
        <v>1000</v>
      </c>
      <c r="D224" s="56">
        <v>2.0499999999999998</v>
      </c>
      <c r="E224" s="86"/>
      <c r="F224" s="25">
        <f t="shared" si="5"/>
        <v>0</v>
      </c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</row>
    <row r="225" spans="1:22" ht="31.5" x14ac:dyDescent="0.25">
      <c r="A225" s="74">
        <v>423</v>
      </c>
      <c r="B225" s="75" t="s">
        <v>224</v>
      </c>
      <c r="C225" s="74">
        <v>1000</v>
      </c>
      <c r="D225" s="56">
        <v>0.73</v>
      </c>
      <c r="E225" s="86"/>
      <c r="F225" s="25">
        <f t="shared" si="5"/>
        <v>0</v>
      </c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</row>
    <row r="226" spans="1:22" ht="31.5" x14ac:dyDescent="0.25">
      <c r="A226" s="74">
        <v>429</v>
      </c>
      <c r="B226" s="75" t="s">
        <v>225</v>
      </c>
      <c r="C226" s="74">
        <v>500</v>
      </c>
      <c r="D226" s="56">
        <v>0.6</v>
      </c>
      <c r="E226" s="86"/>
      <c r="F226" s="25">
        <f t="shared" si="5"/>
        <v>0</v>
      </c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</row>
    <row r="227" spans="1:22" ht="31.5" x14ac:dyDescent="0.25">
      <c r="A227" s="74">
        <v>430</v>
      </c>
      <c r="B227" s="75" t="s">
        <v>226</v>
      </c>
      <c r="C227" s="74">
        <v>500</v>
      </c>
      <c r="D227" s="56">
        <v>1.6</v>
      </c>
      <c r="E227" s="86"/>
      <c r="F227" s="25">
        <f t="shared" si="5"/>
        <v>0</v>
      </c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</row>
    <row r="228" spans="1:22" ht="31.5" x14ac:dyDescent="0.25">
      <c r="A228" s="74">
        <v>431</v>
      </c>
      <c r="B228" s="75" t="s">
        <v>227</v>
      </c>
      <c r="C228" s="74">
        <v>500</v>
      </c>
      <c r="D228" s="56">
        <v>0.8</v>
      </c>
      <c r="E228" s="86"/>
      <c r="F228" s="25">
        <f t="shared" si="5"/>
        <v>0</v>
      </c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</row>
    <row r="229" spans="1:22" ht="31.5" x14ac:dyDescent="0.25">
      <c r="A229" s="74">
        <v>439</v>
      </c>
      <c r="B229" s="75" t="s">
        <v>228</v>
      </c>
      <c r="C229" s="74">
        <v>350</v>
      </c>
      <c r="D229" s="56">
        <v>1.7</v>
      </c>
      <c r="E229" s="86"/>
      <c r="F229" s="25">
        <f t="shared" si="5"/>
        <v>0</v>
      </c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</row>
    <row r="230" spans="1:22" ht="31.5" x14ac:dyDescent="0.25">
      <c r="A230" s="74">
        <v>440</v>
      </c>
      <c r="B230" s="75" t="s">
        <v>229</v>
      </c>
      <c r="C230" s="74">
        <v>100</v>
      </c>
      <c r="D230" s="56">
        <v>0.9</v>
      </c>
      <c r="E230" s="86"/>
      <c r="F230" s="25">
        <f t="shared" si="5"/>
        <v>0</v>
      </c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</row>
    <row r="231" spans="1:22" ht="31.5" x14ac:dyDescent="0.25">
      <c r="A231" s="74">
        <v>449</v>
      </c>
      <c r="B231" s="75" t="s">
        <v>230</v>
      </c>
      <c r="C231" s="74">
        <v>10000</v>
      </c>
      <c r="D231" s="56">
        <v>0.45</v>
      </c>
      <c r="E231" s="86"/>
      <c r="F231" s="25">
        <f t="shared" si="5"/>
        <v>0</v>
      </c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</row>
    <row r="232" spans="1:22" ht="31.5" x14ac:dyDescent="0.25">
      <c r="A232" s="74">
        <v>451</v>
      </c>
      <c r="B232" s="75" t="s">
        <v>231</v>
      </c>
      <c r="C232" s="74">
        <v>5000</v>
      </c>
      <c r="D232" s="56">
        <v>0.9</v>
      </c>
      <c r="E232" s="86"/>
      <c r="F232" s="25">
        <f t="shared" si="5"/>
        <v>0</v>
      </c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</row>
    <row r="233" spans="1:22" ht="31.5" x14ac:dyDescent="0.25">
      <c r="A233" s="74">
        <v>462</v>
      </c>
      <c r="B233" s="75" t="s">
        <v>232</v>
      </c>
      <c r="C233" s="74">
        <v>50</v>
      </c>
      <c r="D233" s="64">
        <v>12.8</v>
      </c>
      <c r="E233" s="86"/>
      <c r="F233" s="25">
        <f t="shared" si="5"/>
        <v>0</v>
      </c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</row>
    <row r="234" spans="1:22" ht="31.5" x14ac:dyDescent="0.25">
      <c r="A234" s="74">
        <v>472</v>
      </c>
      <c r="B234" s="75" t="s">
        <v>233</v>
      </c>
      <c r="C234" s="74">
        <v>500</v>
      </c>
      <c r="D234" s="56">
        <v>0.86</v>
      </c>
      <c r="E234" s="86"/>
      <c r="F234" s="25">
        <f t="shared" si="5"/>
        <v>0</v>
      </c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</row>
    <row r="235" spans="1:22" ht="31.5" x14ac:dyDescent="0.25">
      <c r="A235" s="74">
        <v>491</v>
      </c>
      <c r="B235" s="75" t="s">
        <v>234</v>
      </c>
      <c r="C235" s="74">
        <v>250</v>
      </c>
      <c r="D235" s="56">
        <v>4.1500000000000004</v>
      </c>
      <c r="E235" s="86"/>
      <c r="F235" s="25">
        <f t="shared" si="5"/>
        <v>0</v>
      </c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</row>
    <row r="236" spans="1:22" ht="47.25" x14ac:dyDescent="0.25">
      <c r="A236" s="74">
        <v>496</v>
      </c>
      <c r="B236" s="75" t="s">
        <v>235</v>
      </c>
      <c r="C236" s="74">
        <v>500</v>
      </c>
      <c r="D236" s="56">
        <v>2.4</v>
      </c>
      <c r="E236" s="86"/>
      <c r="F236" s="25">
        <f t="shared" si="5"/>
        <v>0</v>
      </c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</row>
    <row r="237" spans="1:22" ht="31.5" x14ac:dyDescent="0.25">
      <c r="A237" s="74">
        <v>503</v>
      </c>
      <c r="B237" s="75" t="s">
        <v>236</v>
      </c>
      <c r="C237" s="74">
        <v>2000</v>
      </c>
      <c r="D237" s="56">
        <v>3.7</v>
      </c>
      <c r="E237" s="86"/>
      <c r="F237" s="25">
        <f t="shared" si="5"/>
        <v>0</v>
      </c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</row>
    <row r="238" spans="1:22" ht="31.5" x14ac:dyDescent="0.25">
      <c r="A238" s="74">
        <v>507</v>
      </c>
      <c r="B238" s="75" t="s">
        <v>237</v>
      </c>
      <c r="C238" s="74">
        <v>120</v>
      </c>
      <c r="D238" s="56">
        <v>0.4</v>
      </c>
      <c r="E238" s="86"/>
      <c r="F238" s="25">
        <f t="shared" si="5"/>
        <v>0</v>
      </c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</row>
    <row r="239" spans="1:22" ht="31.5" x14ac:dyDescent="0.25">
      <c r="A239" s="74">
        <v>508</v>
      </c>
      <c r="B239" s="75" t="s">
        <v>238</v>
      </c>
      <c r="C239" s="74">
        <v>120</v>
      </c>
      <c r="D239" s="56">
        <v>0.82</v>
      </c>
      <c r="E239" s="86"/>
      <c r="F239" s="25">
        <f t="shared" si="5"/>
        <v>0</v>
      </c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</row>
    <row r="240" spans="1:22" x14ac:dyDescent="0.2">
      <c r="A240" s="97" t="s">
        <v>5</v>
      </c>
      <c r="B240" s="98"/>
      <c r="C240" s="98"/>
      <c r="D240" s="98"/>
      <c r="E240" s="99"/>
      <c r="F240" s="36">
        <f>SUM(F197:F239)</f>
        <v>0</v>
      </c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</row>
    <row r="241" spans="1:22" x14ac:dyDescent="0.2">
      <c r="A241" s="104" t="s">
        <v>58</v>
      </c>
      <c r="B241" s="105"/>
      <c r="C241" s="101"/>
      <c r="D241" s="102"/>
      <c r="E241" s="102"/>
      <c r="F241" s="103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</row>
    <row r="242" spans="1:22" ht="18" x14ac:dyDescent="0.2">
      <c r="A242" s="142" t="s">
        <v>239</v>
      </c>
      <c r="B242" s="95"/>
      <c r="C242" s="95"/>
      <c r="D242" s="95"/>
      <c r="E242" s="95"/>
      <c r="F242" s="96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</row>
    <row r="243" spans="1:22" ht="98.25" customHeight="1" x14ac:dyDescent="0.2">
      <c r="A243" s="50" t="s">
        <v>3</v>
      </c>
      <c r="B243" s="51" t="s">
        <v>6</v>
      </c>
      <c r="C243" s="52" t="s">
        <v>12</v>
      </c>
      <c r="D243" s="53" t="s">
        <v>2</v>
      </c>
      <c r="E243" s="52" t="s">
        <v>4</v>
      </c>
      <c r="F243" s="54" t="s">
        <v>5</v>
      </c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</row>
    <row r="244" spans="1:22" ht="43.5" customHeight="1" x14ac:dyDescent="0.25">
      <c r="A244" s="72">
        <v>24</v>
      </c>
      <c r="B244" s="73" t="s">
        <v>240</v>
      </c>
      <c r="C244" s="72">
        <v>4000</v>
      </c>
      <c r="D244" s="56">
        <v>5.19</v>
      </c>
      <c r="E244" s="86"/>
      <c r="F244" s="45">
        <f>D244*E244</f>
        <v>0</v>
      </c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</row>
    <row r="245" spans="1:22" ht="31.5" x14ac:dyDescent="0.25">
      <c r="A245" s="72">
        <v>30</v>
      </c>
      <c r="B245" s="73" t="s">
        <v>194</v>
      </c>
      <c r="C245" s="72">
        <v>70000</v>
      </c>
      <c r="D245" s="56">
        <v>0.14699999999999999</v>
      </c>
      <c r="E245" s="87"/>
      <c r="F245" s="45">
        <f t="shared" ref="F245:F246" si="6">D245*E245</f>
        <v>0</v>
      </c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</row>
    <row r="246" spans="1:22" ht="31.5" x14ac:dyDescent="0.25">
      <c r="A246" s="72">
        <v>35</v>
      </c>
      <c r="B246" s="73" t="s">
        <v>241</v>
      </c>
      <c r="C246" s="72">
        <v>5000</v>
      </c>
      <c r="D246" s="56">
        <v>1.22</v>
      </c>
      <c r="E246" s="87"/>
      <c r="F246" s="45">
        <f t="shared" si="6"/>
        <v>0</v>
      </c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</row>
    <row r="247" spans="1:22" ht="31.5" x14ac:dyDescent="0.25">
      <c r="A247" s="72">
        <v>76</v>
      </c>
      <c r="B247" s="73" t="s">
        <v>242</v>
      </c>
      <c r="C247" s="72">
        <v>2500</v>
      </c>
      <c r="D247" s="56">
        <v>5.78</v>
      </c>
      <c r="E247" s="87"/>
      <c r="F247" s="45">
        <f t="shared" ref="F247:F256" si="7">D247*E247</f>
        <v>0</v>
      </c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</row>
    <row r="248" spans="1:22" ht="15.75" x14ac:dyDescent="0.25">
      <c r="A248" s="72">
        <v>78</v>
      </c>
      <c r="B248" s="73" t="s">
        <v>243</v>
      </c>
      <c r="C248" s="72">
        <v>45000</v>
      </c>
      <c r="D248" s="56">
        <v>6.7000000000000004E-2</v>
      </c>
      <c r="E248" s="87"/>
      <c r="F248" s="45">
        <f t="shared" si="7"/>
        <v>0</v>
      </c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</row>
    <row r="249" spans="1:22" ht="15.75" x14ac:dyDescent="0.25">
      <c r="A249" s="72">
        <v>114</v>
      </c>
      <c r="B249" s="73" t="s">
        <v>210</v>
      </c>
      <c r="C249" s="72">
        <v>270000</v>
      </c>
      <c r="D249" s="44">
        <v>2.9000000000000001E-2</v>
      </c>
      <c r="E249" s="86"/>
      <c r="F249" s="25">
        <f>D249*E249</f>
        <v>0</v>
      </c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</row>
    <row r="250" spans="1:22" ht="15.75" x14ac:dyDescent="0.25">
      <c r="A250" s="72">
        <v>116</v>
      </c>
      <c r="B250" s="73" t="s">
        <v>474</v>
      </c>
      <c r="C250" s="72">
        <v>750000</v>
      </c>
      <c r="D250" s="56">
        <v>1.4E-2</v>
      </c>
      <c r="E250" s="87"/>
      <c r="F250" s="45">
        <f t="shared" si="7"/>
        <v>0</v>
      </c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</row>
    <row r="251" spans="1:22" ht="15.75" x14ac:dyDescent="0.25">
      <c r="A251" s="72">
        <v>124</v>
      </c>
      <c r="B251" s="73" t="s">
        <v>476</v>
      </c>
      <c r="C251" s="72">
        <v>330000</v>
      </c>
      <c r="D251" s="56">
        <v>1.6E-2</v>
      </c>
      <c r="E251" s="86"/>
      <c r="F251" s="25">
        <f>D251*E251</f>
        <v>0</v>
      </c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</row>
    <row r="252" spans="1:22" ht="31.5" x14ac:dyDescent="0.25">
      <c r="A252" s="72">
        <v>126</v>
      </c>
      <c r="B252" s="73" t="s">
        <v>244</v>
      </c>
      <c r="C252" s="72">
        <v>8000</v>
      </c>
      <c r="D252" s="56">
        <v>5.8</v>
      </c>
      <c r="E252" s="87"/>
      <c r="F252" s="45">
        <f t="shared" si="7"/>
        <v>0</v>
      </c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</row>
    <row r="253" spans="1:22" ht="15.75" x14ac:dyDescent="0.25">
      <c r="A253" s="72">
        <v>150</v>
      </c>
      <c r="B253" s="73" t="s">
        <v>245</v>
      </c>
      <c r="C253" s="72">
        <v>210000</v>
      </c>
      <c r="D253" s="56">
        <v>6.7000000000000004E-2</v>
      </c>
      <c r="E253" s="87"/>
      <c r="F253" s="45">
        <f t="shared" si="7"/>
        <v>0</v>
      </c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</row>
    <row r="254" spans="1:22" ht="31.5" x14ac:dyDescent="0.25">
      <c r="A254" s="72">
        <v>153</v>
      </c>
      <c r="B254" s="73" t="s">
        <v>246</v>
      </c>
      <c r="C254" s="72">
        <v>350000</v>
      </c>
      <c r="D254" s="56">
        <v>4.2000000000000003E-2</v>
      </c>
      <c r="E254" s="87"/>
      <c r="F254" s="45">
        <f t="shared" si="7"/>
        <v>0</v>
      </c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</row>
    <row r="255" spans="1:22" s="20" customFormat="1" ht="15" customHeight="1" x14ac:dyDescent="0.25">
      <c r="A255" s="72">
        <v>161</v>
      </c>
      <c r="B255" s="73" t="s">
        <v>247</v>
      </c>
      <c r="C255" s="72">
        <v>60000</v>
      </c>
      <c r="D255" s="56">
        <v>0.248</v>
      </c>
      <c r="E255" s="87"/>
      <c r="F255" s="45">
        <f t="shared" si="7"/>
        <v>0</v>
      </c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</row>
    <row r="256" spans="1:22" s="20" customFormat="1" ht="15" customHeight="1" x14ac:dyDescent="0.25">
      <c r="A256" s="72">
        <v>514</v>
      </c>
      <c r="B256" s="73" t="s">
        <v>107</v>
      </c>
      <c r="C256" s="72">
        <v>3000</v>
      </c>
      <c r="D256" s="44">
        <v>4.58</v>
      </c>
      <c r="E256" s="86"/>
      <c r="F256" s="45">
        <f t="shared" si="7"/>
        <v>0</v>
      </c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</row>
    <row r="257" spans="1:22" s="20" customFormat="1" ht="15" customHeight="1" x14ac:dyDescent="0.2">
      <c r="A257" s="97" t="s">
        <v>5</v>
      </c>
      <c r="B257" s="98"/>
      <c r="C257" s="98"/>
      <c r="D257" s="98"/>
      <c r="E257" s="99"/>
      <c r="F257" s="36">
        <f>SUM(F244:F256)</f>
        <v>0</v>
      </c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</row>
    <row r="258" spans="1:22" s="20" customFormat="1" ht="15" customHeight="1" x14ac:dyDescent="0.2">
      <c r="A258" s="104" t="s">
        <v>58</v>
      </c>
      <c r="B258" s="105"/>
      <c r="C258" s="101"/>
      <c r="D258" s="102"/>
      <c r="E258" s="102"/>
      <c r="F258" s="103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</row>
    <row r="259" spans="1:22" s="20" customFormat="1" ht="52.5" customHeight="1" x14ac:dyDescent="0.2">
      <c r="A259" s="142" t="s">
        <v>248</v>
      </c>
      <c r="B259" s="95"/>
      <c r="C259" s="95"/>
      <c r="D259" s="95"/>
      <c r="E259" s="95"/>
      <c r="F259" s="96"/>
      <c r="G259" s="91"/>
      <c r="H259" s="91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</row>
    <row r="260" spans="1:22" s="20" customFormat="1" ht="52.5" customHeight="1" x14ac:dyDescent="0.2">
      <c r="A260" s="32" t="s">
        <v>3</v>
      </c>
      <c r="B260" s="27" t="s">
        <v>6</v>
      </c>
      <c r="C260" s="27" t="s">
        <v>12</v>
      </c>
      <c r="D260" s="38" t="s">
        <v>2</v>
      </c>
      <c r="E260" s="27" t="s">
        <v>4</v>
      </c>
      <c r="F260" s="34" t="s">
        <v>5</v>
      </c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</row>
    <row r="261" spans="1:22" s="20" customFormat="1" ht="30.75" customHeight="1" x14ac:dyDescent="0.25">
      <c r="A261" s="72">
        <v>393</v>
      </c>
      <c r="B261" s="73" t="s">
        <v>249</v>
      </c>
      <c r="C261" s="72">
        <v>5000</v>
      </c>
      <c r="D261" s="56">
        <v>0.6</v>
      </c>
      <c r="E261" s="86"/>
      <c r="F261" s="25">
        <f>D261*E261</f>
        <v>0</v>
      </c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</row>
    <row r="262" spans="1:22" s="20" customFormat="1" ht="15" customHeight="1" x14ac:dyDescent="0.2">
      <c r="A262" s="140" t="s">
        <v>5</v>
      </c>
      <c r="B262" s="141"/>
      <c r="C262" s="141"/>
      <c r="D262" s="98"/>
      <c r="E262" s="99"/>
      <c r="F262" s="36">
        <f>SUM(F261)</f>
        <v>0</v>
      </c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</row>
    <row r="263" spans="1:22" s="20" customFormat="1" ht="15" customHeight="1" x14ac:dyDescent="0.2">
      <c r="A263" s="104" t="s">
        <v>58</v>
      </c>
      <c r="B263" s="105"/>
      <c r="C263" s="101"/>
      <c r="D263" s="102"/>
      <c r="E263" s="102"/>
      <c r="F263" s="103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</row>
    <row r="264" spans="1:22" s="20" customFormat="1" ht="40.5" customHeight="1" x14ac:dyDescent="0.2">
      <c r="A264" s="142" t="s">
        <v>250</v>
      </c>
      <c r="B264" s="95"/>
      <c r="C264" s="95"/>
      <c r="D264" s="95"/>
      <c r="E264" s="95"/>
      <c r="F264" s="96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</row>
    <row r="265" spans="1:22" s="20" customFormat="1" ht="46.5" customHeight="1" x14ac:dyDescent="0.2">
      <c r="A265" s="32" t="s">
        <v>3</v>
      </c>
      <c r="B265" s="27" t="s">
        <v>6</v>
      </c>
      <c r="C265" s="27" t="s">
        <v>12</v>
      </c>
      <c r="D265" s="38" t="s">
        <v>2</v>
      </c>
      <c r="E265" s="27" t="s">
        <v>4</v>
      </c>
      <c r="F265" s="34" t="s">
        <v>5</v>
      </c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</row>
    <row r="266" spans="1:22" s="20" customFormat="1" ht="21.75" customHeight="1" x14ac:dyDescent="0.25">
      <c r="A266" s="72">
        <v>31</v>
      </c>
      <c r="B266" s="73" t="s">
        <v>251</v>
      </c>
      <c r="C266" s="72">
        <v>250</v>
      </c>
      <c r="D266" s="56">
        <v>7.43</v>
      </c>
      <c r="E266" s="86"/>
      <c r="F266" s="25">
        <f>D266*E266</f>
        <v>0</v>
      </c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</row>
    <row r="267" spans="1:22" s="20" customFormat="1" ht="15" customHeight="1" x14ac:dyDescent="0.25">
      <c r="A267" s="72">
        <v>53</v>
      </c>
      <c r="B267" s="73" t="s">
        <v>252</v>
      </c>
      <c r="C267" s="72">
        <v>140000</v>
      </c>
      <c r="D267" s="56">
        <v>9.9000000000000005E-2</v>
      </c>
      <c r="E267" s="86"/>
      <c r="F267" s="25">
        <f t="shared" ref="F267:F291" si="8">D267*E267</f>
        <v>0</v>
      </c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</row>
    <row r="268" spans="1:22" s="20" customFormat="1" ht="15" customHeight="1" x14ac:dyDescent="0.25">
      <c r="A268" s="72">
        <v>54</v>
      </c>
      <c r="B268" s="73" t="s">
        <v>253</v>
      </c>
      <c r="C268" s="72">
        <v>110000</v>
      </c>
      <c r="D268" s="56">
        <v>9.9000000000000005E-2</v>
      </c>
      <c r="E268" s="86"/>
      <c r="F268" s="25">
        <f t="shared" si="8"/>
        <v>0</v>
      </c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</row>
    <row r="269" spans="1:22" s="20" customFormat="1" ht="24" customHeight="1" x14ac:dyDescent="0.25">
      <c r="A269" s="72">
        <v>55</v>
      </c>
      <c r="B269" s="73" t="s">
        <v>254</v>
      </c>
      <c r="C269" s="72">
        <v>70000</v>
      </c>
      <c r="D269" s="44">
        <v>9.9000000000000005E-2</v>
      </c>
      <c r="E269" s="86"/>
      <c r="F269" s="25">
        <f t="shared" si="8"/>
        <v>0</v>
      </c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</row>
    <row r="270" spans="1:22" s="20" customFormat="1" ht="25.5" customHeight="1" x14ac:dyDescent="0.25">
      <c r="A270" s="72">
        <v>57</v>
      </c>
      <c r="B270" s="73" t="s">
        <v>255</v>
      </c>
      <c r="C270" s="72">
        <v>1500</v>
      </c>
      <c r="D270" s="44">
        <v>3.15</v>
      </c>
      <c r="E270" s="86"/>
      <c r="F270" s="25">
        <f t="shared" si="8"/>
        <v>0</v>
      </c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</row>
    <row r="271" spans="1:22" s="20" customFormat="1" ht="24.75" customHeight="1" x14ac:dyDescent="0.25">
      <c r="A271" s="72">
        <v>91</v>
      </c>
      <c r="B271" s="73" t="s">
        <v>256</v>
      </c>
      <c r="C271" s="72">
        <v>120000</v>
      </c>
      <c r="D271" s="44">
        <v>3.3000000000000002E-2</v>
      </c>
      <c r="E271" s="86"/>
      <c r="F271" s="25">
        <f t="shared" si="8"/>
        <v>0</v>
      </c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</row>
    <row r="272" spans="1:22" s="20" customFormat="1" ht="15" customHeight="1" x14ac:dyDescent="0.25">
      <c r="A272" s="72">
        <v>141</v>
      </c>
      <c r="B272" s="73" t="s">
        <v>257</v>
      </c>
      <c r="C272" s="72">
        <v>15000</v>
      </c>
      <c r="D272" s="44">
        <v>0.33</v>
      </c>
      <c r="E272" s="86"/>
      <c r="F272" s="25">
        <f t="shared" si="8"/>
        <v>0</v>
      </c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</row>
    <row r="273" spans="1:22" s="20" customFormat="1" ht="15" customHeight="1" x14ac:dyDescent="0.25">
      <c r="A273" s="72">
        <v>149</v>
      </c>
      <c r="B273" s="73" t="s">
        <v>258</v>
      </c>
      <c r="C273" s="72">
        <v>700</v>
      </c>
      <c r="D273" s="44">
        <v>5.72</v>
      </c>
      <c r="E273" s="86"/>
      <c r="F273" s="25">
        <f t="shared" si="8"/>
        <v>0</v>
      </c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</row>
    <row r="274" spans="1:22" s="20" customFormat="1" ht="15" customHeight="1" x14ac:dyDescent="0.25">
      <c r="A274" s="72">
        <v>152</v>
      </c>
      <c r="B274" s="73" t="s">
        <v>259</v>
      </c>
      <c r="C274" s="72">
        <v>10000</v>
      </c>
      <c r="D274" s="44">
        <v>0.16</v>
      </c>
      <c r="E274" s="86"/>
      <c r="F274" s="25">
        <f t="shared" si="8"/>
        <v>0</v>
      </c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</row>
    <row r="275" spans="1:22" s="20" customFormat="1" ht="15" customHeight="1" x14ac:dyDescent="0.25">
      <c r="A275" s="72">
        <v>168</v>
      </c>
      <c r="B275" s="73" t="s">
        <v>260</v>
      </c>
      <c r="C275" s="72">
        <v>18000</v>
      </c>
      <c r="D275" s="56">
        <v>0.16930000000000001</v>
      </c>
      <c r="E275" s="86"/>
      <c r="F275" s="25">
        <f t="shared" si="8"/>
        <v>0</v>
      </c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</row>
    <row r="276" spans="1:22" s="20" customFormat="1" ht="15" customHeight="1" x14ac:dyDescent="0.25">
      <c r="A276" s="72">
        <v>218</v>
      </c>
      <c r="B276" s="73" t="s">
        <v>261</v>
      </c>
      <c r="C276" s="72">
        <v>2160</v>
      </c>
      <c r="D276" s="56">
        <v>0.34399999999999997</v>
      </c>
      <c r="E276" s="86"/>
      <c r="F276" s="25">
        <f t="shared" si="8"/>
        <v>0</v>
      </c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</row>
    <row r="277" spans="1:22" s="20" customFormat="1" ht="15" customHeight="1" x14ac:dyDescent="0.25">
      <c r="A277" s="72">
        <v>219</v>
      </c>
      <c r="B277" s="73" t="s">
        <v>262</v>
      </c>
      <c r="C277" s="72">
        <v>360</v>
      </c>
      <c r="D277" s="56">
        <v>0.187</v>
      </c>
      <c r="E277" s="86"/>
      <c r="F277" s="25">
        <f t="shared" si="8"/>
        <v>0</v>
      </c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</row>
    <row r="278" spans="1:22" s="20" customFormat="1" ht="15" customHeight="1" x14ac:dyDescent="0.25">
      <c r="A278" s="72">
        <v>221</v>
      </c>
      <c r="B278" s="73" t="s">
        <v>263</v>
      </c>
      <c r="C278" s="72">
        <v>2880</v>
      </c>
      <c r="D278" s="56">
        <v>0.16</v>
      </c>
      <c r="E278" s="86"/>
      <c r="F278" s="25">
        <f t="shared" si="8"/>
        <v>0</v>
      </c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</row>
    <row r="279" spans="1:22" s="20" customFormat="1" ht="15" customHeight="1" x14ac:dyDescent="0.25">
      <c r="A279" s="72">
        <v>224</v>
      </c>
      <c r="B279" s="73" t="s">
        <v>264</v>
      </c>
      <c r="C279" s="72">
        <v>1800</v>
      </c>
      <c r="D279" s="56">
        <v>5.1999999999999998E-2</v>
      </c>
      <c r="E279" s="86"/>
      <c r="F279" s="25">
        <f t="shared" si="8"/>
        <v>0</v>
      </c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</row>
    <row r="280" spans="1:22" s="20" customFormat="1" ht="15" customHeight="1" x14ac:dyDescent="0.25">
      <c r="A280" s="72">
        <v>247</v>
      </c>
      <c r="B280" s="73" t="s">
        <v>265</v>
      </c>
      <c r="C280" s="72">
        <v>1440</v>
      </c>
      <c r="D280" s="56">
        <v>0.125</v>
      </c>
      <c r="E280" s="86"/>
      <c r="F280" s="25">
        <f t="shared" si="8"/>
        <v>0</v>
      </c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</row>
    <row r="281" spans="1:22" s="20" customFormat="1" ht="15" customHeight="1" x14ac:dyDescent="0.25">
      <c r="A281" s="72">
        <v>294</v>
      </c>
      <c r="B281" s="73" t="s">
        <v>266</v>
      </c>
      <c r="C281" s="72">
        <v>60</v>
      </c>
      <c r="D281" s="64">
        <v>25.42</v>
      </c>
      <c r="E281" s="86"/>
      <c r="F281" s="25">
        <f t="shared" si="8"/>
        <v>0</v>
      </c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</row>
    <row r="282" spans="1:22" s="20" customFormat="1" ht="15" customHeight="1" x14ac:dyDescent="0.25">
      <c r="A282" s="72">
        <v>298</v>
      </c>
      <c r="B282" s="73" t="s">
        <v>267</v>
      </c>
      <c r="C282" s="72">
        <v>50</v>
      </c>
      <c r="D282" s="64">
        <v>33.22</v>
      </c>
      <c r="E282" s="86"/>
      <c r="F282" s="25">
        <f t="shared" si="8"/>
        <v>0</v>
      </c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</row>
    <row r="283" spans="1:22" s="20" customFormat="1" ht="15" customHeight="1" x14ac:dyDescent="0.25">
      <c r="A283" s="72">
        <v>324</v>
      </c>
      <c r="B283" s="73" t="s">
        <v>268</v>
      </c>
      <c r="C283" s="72">
        <v>1344</v>
      </c>
      <c r="D283" s="56">
        <v>0.68</v>
      </c>
      <c r="E283" s="86"/>
      <c r="F283" s="25">
        <f t="shared" si="8"/>
        <v>0</v>
      </c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</row>
    <row r="284" spans="1:22" s="20" customFormat="1" ht="15" customHeight="1" x14ac:dyDescent="0.25">
      <c r="A284" s="72">
        <v>342</v>
      </c>
      <c r="B284" s="73" t="s">
        <v>269</v>
      </c>
      <c r="C284" s="72">
        <v>1440</v>
      </c>
      <c r="D284" s="56">
        <v>0.16930000000000001</v>
      </c>
      <c r="E284" s="86"/>
      <c r="F284" s="25">
        <f t="shared" si="8"/>
        <v>0</v>
      </c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</row>
    <row r="285" spans="1:22" s="20" customFormat="1" ht="15" customHeight="1" x14ac:dyDescent="0.25">
      <c r="A285" s="72">
        <v>358</v>
      </c>
      <c r="B285" s="73" t="s">
        <v>270</v>
      </c>
      <c r="C285" s="72">
        <v>720</v>
      </c>
      <c r="D285" s="56">
        <v>2.52</v>
      </c>
      <c r="E285" s="86"/>
      <c r="F285" s="25">
        <f t="shared" si="8"/>
        <v>0</v>
      </c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</row>
    <row r="286" spans="1:22" s="20" customFormat="1" ht="15" customHeight="1" x14ac:dyDescent="0.25">
      <c r="A286" s="72">
        <v>373</v>
      </c>
      <c r="B286" s="73" t="s">
        <v>271</v>
      </c>
      <c r="C286" s="72">
        <v>1800</v>
      </c>
      <c r="D286" s="56">
        <v>0.14499999999999999</v>
      </c>
      <c r="E286" s="86"/>
      <c r="F286" s="25">
        <f t="shared" si="8"/>
        <v>0</v>
      </c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</row>
    <row r="287" spans="1:22" s="20" customFormat="1" ht="15" customHeight="1" x14ac:dyDescent="0.25">
      <c r="A287" s="72">
        <v>401</v>
      </c>
      <c r="B287" s="73" t="s">
        <v>272</v>
      </c>
      <c r="C287" s="72">
        <v>1800</v>
      </c>
      <c r="D287" s="56">
        <v>2.78</v>
      </c>
      <c r="E287" s="86"/>
      <c r="F287" s="25">
        <f t="shared" si="8"/>
        <v>0</v>
      </c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</row>
    <row r="288" spans="1:22" s="20" customFormat="1" ht="15" customHeight="1" x14ac:dyDescent="0.25">
      <c r="A288" s="72">
        <v>402</v>
      </c>
      <c r="B288" s="73" t="s">
        <v>273</v>
      </c>
      <c r="C288" s="72">
        <v>1440</v>
      </c>
      <c r="D288" s="56">
        <v>1.39</v>
      </c>
      <c r="E288" s="86"/>
      <c r="F288" s="25">
        <f t="shared" si="8"/>
        <v>0</v>
      </c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</row>
    <row r="289" spans="1:22" s="20" customFormat="1" ht="15" customHeight="1" x14ac:dyDescent="0.25">
      <c r="A289" s="74">
        <v>444</v>
      </c>
      <c r="B289" s="75" t="s">
        <v>274</v>
      </c>
      <c r="C289" s="74">
        <v>20</v>
      </c>
      <c r="D289" s="56">
        <v>0.496</v>
      </c>
      <c r="E289" s="86"/>
      <c r="F289" s="25">
        <f t="shared" si="8"/>
        <v>0</v>
      </c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</row>
    <row r="290" spans="1:22" s="20" customFormat="1" ht="15" customHeight="1" x14ac:dyDescent="0.25">
      <c r="A290" s="74">
        <v>469</v>
      </c>
      <c r="B290" s="80" t="s">
        <v>275</v>
      </c>
      <c r="C290" s="74">
        <v>2000</v>
      </c>
      <c r="D290" s="44">
        <v>0.41</v>
      </c>
      <c r="E290" s="86"/>
      <c r="F290" s="25">
        <f t="shared" si="8"/>
        <v>0</v>
      </c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</row>
    <row r="291" spans="1:22" s="20" customFormat="1" ht="29.25" customHeight="1" x14ac:dyDescent="0.25">
      <c r="A291" s="74">
        <v>481</v>
      </c>
      <c r="B291" s="75" t="s">
        <v>276</v>
      </c>
      <c r="C291" s="74">
        <v>50</v>
      </c>
      <c r="D291" s="44">
        <v>3.15</v>
      </c>
      <c r="E291" s="86"/>
      <c r="F291" s="25">
        <f t="shared" si="8"/>
        <v>0</v>
      </c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</row>
    <row r="292" spans="1:22" s="20" customFormat="1" ht="31.5" customHeight="1" x14ac:dyDescent="0.2">
      <c r="A292" s="100" t="s">
        <v>5</v>
      </c>
      <c r="B292" s="100"/>
      <c r="C292" s="100"/>
      <c r="D292" s="100"/>
      <c r="E292" s="100"/>
      <c r="F292" s="36">
        <f>SUM(F266:F291)</f>
        <v>0</v>
      </c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</row>
    <row r="293" spans="1:22" s="20" customFormat="1" ht="25.5" customHeight="1" x14ac:dyDescent="0.2">
      <c r="A293" s="104" t="s">
        <v>58</v>
      </c>
      <c r="B293" s="105"/>
      <c r="C293" s="101"/>
      <c r="D293" s="102"/>
      <c r="E293" s="102"/>
      <c r="F293" s="103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</row>
    <row r="294" spans="1:22" s="20" customFormat="1" ht="51.75" customHeight="1" x14ac:dyDescent="0.2">
      <c r="A294" s="142" t="s">
        <v>277</v>
      </c>
      <c r="B294" s="95"/>
      <c r="C294" s="95"/>
      <c r="D294" s="95"/>
      <c r="E294" s="95"/>
      <c r="F294" s="96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</row>
    <row r="295" spans="1:22" s="20" customFormat="1" ht="38.25" customHeight="1" x14ac:dyDescent="0.2">
      <c r="A295" s="32" t="s">
        <v>3</v>
      </c>
      <c r="B295" s="33" t="s">
        <v>6</v>
      </c>
      <c r="C295" s="27" t="s">
        <v>12</v>
      </c>
      <c r="D295" s="38" t="s">
        <v>2</v>
      </c>
      <c r="E295" s="27" t="s">
        <v>4</v>
      </c>
      <c r="F295" s="34" t="s">
        <v>5</v>
      </c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</row>
    <row r="296" spans="1:22" s="20" customFormat="1" ht="31.5" customHeight="1" x14ac:dyDescent="0.25">
      <c r="A296" s="72">
        <v>3</v>
      </c>
      <c r="B296" s="73" t="s">
        <v>278</v>
      </c>
      <c r="C296" s="72">
        <v>1000</v>
      </c>
      <c r="D296" s="65">
        <v>6.8120000000000003</v>
      </c>
      <c r="E296" s="86"/>
      <c r="F296" s="25">
        <f>D296*E296</f>
        <v>0</v>
      </c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</row>
    <row r="297" spans="1:22" s="20" customFormat="1" ht="15" customHeight="1" x14ac:dyDescent="0.25">
      <c r="A297" s="72">
        <v>4</v>
      </c>
      <c r="B297" s="73" t="s">
        <v>279</v>
      </c>
      <c r="C297" s="72">
        <v>1000</v>
      </c>
      <c r="D297" s="65">
        <v>6.25</v>
      </c>
      <c r="E297" s="86"/>
      <c r="F297" s="25">
        <f t="shared" ref="F297:F361" si="9">D297*E297</f>
        <v>0</v>
      </c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</row>
    <row r="298" spans="1:22" s="20" customFormat="1" ht="15" customHeight="1" x14ac:dyDescent="0.25">
      <c r="A298" s="72">
        <v>5</v>
      </c>
      <c r="B298" s="73" t="s">
        <v>280</v>
      </c>
      <c r="C298" s="72">
        <v>1000</v>
      </c>
      <c r="D298" s="65">
        <v>6.53</v>
      </c>
      <c r="E298" s="86"/>
      <c r="F298" s="25">
        <f t="shared" si="9"/>
        <v>0</v>
      </c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</row>
    <row r="299" spans="1:22" s="20" customFormat="1" ht="15" customHeight="1" x14ac:dyDescent="0.25">
      <c r="A299" s="72">
        <v>34</v>
      </c>
      <c r="B299" s="73" t="s">
        <v>281</v>
      </c>
      <c r="C299" s="72">
        <v>300</v>
      </c>
      <c r="D299" s="65">
        <v>5.9130000000000003</v>
      </c>
      <c r="E299" s="86"/>
      <c r="F299" s="25">
        <f t="shared" si="9"/>
        <v>0</v>
      </c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</row>
    <row r="300" spans="1:22" s="20" customFormat="1" ht="15" customHeight="1" x14ac:dyDescent="0.25">
      <c r="A300" s="72">
        <v>61</v>
      </c>
      <c r="B300" s="73" t="s">
        <v>282</v>
      </c>
      <c r="C300" s="72">
        <v>6000</v>
      </c>
      <c r="D300" s="65">
        <v>3.1E-2</v>
      </c>
      <c r="E300" s="86"/>
      <c r="F300" s="25">
        <f t="shared" si="9"/>
        <v>0</v>
      </c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</row>
    <row r="301" spans="1:22" s="20" customFormat="1" ht="15" customHeight="1" x14ac:dyDescent="0.25">
      <c r="A301" s="72">
        <v>77</v>
      </c>
      <c r="B301" s="73" t="s">
        <v>203</v>
      </c>
      <c r="C301" s="72">
        <v>70000</v>
      </c>
      <c r="D301" s="56">
        <v>0.32</v>
      </c>
      <c r="E301" s="86"/>
      <c r="F301" s="25">
        <f>D301*E301</f>
        <v>0</v>
      </c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</row>
    <row r="302" spans="1:22" s="20" customFormat="1" ht="15" customHeight="1" x14ac:dyDescent="0.25">
      <c r="A302" s="72">
        <v>106</v>
      </c>
      <c r="B302" s="73" t="s">
        <v>283</v>
      </c>
      <c r="C302" s="72">
        <v>18000</v>
      </c>
      <c r="D302" s="65">
        <v>0.437</v>
      </c>
      <c r="E302" s="86"/>
      <c r="F302" s="25">
        <f t="shared" si="9"/>
        <v>0</v>
      </c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</row>
    <row r="303" spans="1:22" s="20" customFormat="1" ht="15" customHeight="1" x14ac:dyDescent="0.25">
      <c r="A303" s="72">
        <v>175</v>
      </c>
      <c r="B303" s="73" t="s">
        <v>284</v>
      </c>
      <c r="C303" s="72">
        <v>3240</v>
      </c>
      <c r="D303" s="65">
        <v>0.41199999999999998</v>
      </c>
      <c r="E303" s="86"/>
      <c r="F303" s="25">
        <f t="shared" si="9"/>
        <v>0</v>
      </c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</row>
    <row r="304" spans="1:22" s="20" customFormat="1" ht="15" customHeight="1" x14ac:dyDescent="0.25">
      <c r="A304" s="72">
        <v>176</v>
      </c>
      <c r="B304" s="73" t="s">
        <v>285</v>
      </c>
      <c r="C304" s="72">
        <v>360</v>
      </c>
      <c r="D304" s="65">
        <v>0.42899999999999999</v>
      </c>
      <c r="E304" s="86"/>
      <c r="F304" s="25">
        <f t="shared" si="9"/>
        <v>0</v>
      </c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</row>
    <row r="305" spans="1:22" s="20" customFormat="1" ht="15" customHeight="1" x14ac:dyDescent="0.25">
      <c r="A305" s="72">
        <v>178</v>
      </c>
      <c r="B305" s="73" t="s">
        <v>286</v>
      </c>
      <c r="C305" s="72">
        <v>12</v>
      </c>
      <c r="D305" s="65">
        <v>8.4</v>
      </c>
      <c r="E305" s="86"/>
      <c r="F305" s="25">
        <f t="shared" si="9"/>
        <v>0</v>
      </c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</row>
    <row r="306" spans="1:22" s="20" customFormat="1" ht="15" customHeight="1" x14ac:dyDescent="0.25">
      <c r="A306" s="72">
        <v>179</v>
      </c>
      <c r="B306" s="73" t="s">
        <v>287</v>
      </c>
      <c r="C306" s="72">
        <v>360</v>
      </c>
      <c r="D306" s="65">
        <v>0.74199999999999999</v>
      </c>
      <c r="E306" s="86"/>
      <c r="F306" s="25">
        <f t="shared" si="9"/>
        <v>0</v>
      </c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</row>
    <row r="307" spans="1:22" s="20" customFormat="1" ht="15" customHeight="1" x14ac:dyDescent="0.25">
      <c r="A307" s="72">
        <v>180</v>
      </c>
      <c r="B307" s="73" t="s">
        <v>288</v>
      </c>
      <c r="C307" s="72">
        <v>1260</v>
      </c>
      <c r="D307" s="65">
        <v>1.127</v>
      </c>
      <c r="E307" s="86"/>
      <c r="F307" s="25">
        <f t="shared" si="9"/>
        <v>0</v>
      </c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</row>
    <row r="308" spans="1:22" s="20" customFormat="1" ht="15" customHeight="1" x14ac:dyDescent="0.25">
      <c r="A308" s="72">
        <v>182</v>
      </c>
      <c r="B308" s="73" t="s">
        <v>289</v>
      </c>
      <c r="C308" s="72">
        <v>336</v>
      </c>
      <c r="D308" s="65">
        <v>7.282</v>
      </c>
      <c r="E308" s="86"/>
      <c r="F308" s="25">
        <f t="shared" si="9"/>
        <v>0</v>
      </c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</row>
    <row r="309" spans="1:22" s="20" customFormat="1" ht="15" customHeight="1" x14ac:dyDescent="0.25">
      <c r="A309" s="72">
        <v>184</v>
      </c>
      <c r="B309" s="73" t="s">
        <v>290</v>
      </c>
      <c r="C309" s="72">
        <v>24</v>
      </c>
      <c r="D309" s="65">
        <v>34.15</v>
      </c>
      <c r="E309" s="86"/>
      <c r="F309" s="25">
        <f t="shared" si="9"/>
        <v>0</v>
      </c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</row>
    <row r="310" spans="1:22" s="20" customFormat="1" ht="15" customHeight="1" x14ac:dyDescent="0.25">
      <c r="A310" s="72">
        <v>187</v>
      </c>
      <c r="B310" s="73" t="s">
        <v>291</v>
      </c>
      <c r="C310" s="72">
        <v>360</v>
      </c>
      <c r="D310" s="65">
        <v>0.49199999999999999</v>
      </c>
      <c r="E310" s="86"/>
      <c r="F310" s="25">
        <f t="shared" si="9"/>
        <v>0</v>
      </c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</row>
    <row r="311" spans="1:22" s="20" customFormat="1" ht="15" customHeight="1" x14ac:dyDescent="0.25">
      <c r="A311" s="72">
        <v>188</v>
      </c>
      <c r="B311" s="73" t="s">
        <v>292</v>
      </c>
      <c r="C311" s="72">
        <v>720</v>
      </c>
      <c r="D311" s="65">
        <v>0.98499999999999999</v>
      </c>
      <c r="E311" s="86"/>
      <c r="F311" s="25">
        <f t="shared" si="9"/>
        <v>0</v>
      </c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</row>
    <row r="312" spans="1:22" s="20" customFormat="1" ht="15" customHeight="1" x14ac:dyDescent="0.25">
      <c r="A312" s="72">
        <v>190</v>
      </c>
      <c r="B312" s="73" t="s">
        <v>293</v>
      </c>
      <c r="C312" s="72">
        <v>360</v>
      </c>
      <c r="D312" s="65">
        <v>3.24</v>
      </c>
      <c r="E312" s="86"/>
      <c r="F312" s="25">
        <f t="shared" si="9"/>
        <v>0</v>
      </c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</row>
    <row r="313" spans="1:22" s="20" customFormat="1" ht="15" customHeight="1" x14ac:dyDescent="0.25">
      <c r="A313" s="72">
        <v>191</v>
      </c>
      <c r="B313" s="73" t="s">
        <v>294</v>
      </c>
      <c r="C313" s="72">
        <v>360</v>
      </c>
      <c r="D313" s="65">
        <v>0.86699999999999999</v>
      </c>
      <c r="E313" s="86"/>
      <c r="F313" s="25">
        <f t="shared" si="9"/>
        <v>0</v>
      </c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</row>
    <row r="314" spans="1:22" s="20" customFormat="1" ht="15" customHeight="1" x14ac:dyDescent="0.25">
      <c r="A314" s="72">
        <v>192</v>
      </c>
      <c r="B314" s="73" t="s">
        <v>295</v>
      </c>
      <c r="C314" s="72">
        <v>720</v>
      </c>
      <c r="D314" s="65">
        <v>3.9359999999999999</v>
      </c>
      <c r="E314" s="86"/>
      <c r="F314" s="25">
        <f t="shared" si="9"/>
        <v>0</v>
      </c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</row>
    <row r="315" spans="1:22" s="20" customFormat="1" ht="15" customHeight="1" x14ac:dyDescent="0.25">
      <c r="A315" s="72">
        <v>193</v>
      </c>
      <c r="B315" s="73" t="s">
        <v>296</v>
      </c>
      <c r="C315" s="72">
        <v>7560</v>
      </c>
      <c r="D315" s="65">
        <v>1.964</v>
      </c>
      <c r="E315" s="86"/>
      <c r="F315" s="25">
        <f t="shared" si="9"/>
        <v>0</v>
      </c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</row>
    <row r="316" spans="1:22" s="20" customFormat="1" ht="15" customHeight="1" x14ac:dyDescent="0.25">
      <c r="A316" s="72">
        <v>194</v>
      </c>
      <c r="B316" s="73" t="s">
        <v>297</v>
      </c>
      <c r="C316" s="72">
        <v>360</v>
      </c>
      <c r="D316" s="65">
        <v>1.8560000000000001</v>
      </c>
      <c r="E316" s="86"/>
      <c r="F316" s="25">
        <f t="shared" si="9"/>
        <v>0</v>
      </c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</row>
    <row r="317" spans="1:22" s="20" customFormat="1" ht="15" customHeight="1" x14ac:dyDescent="0.25">
      <c r="A317" s="72">
        <v>195</v>
      </c>
      <c r="B317" s="73" t="s">
        <v>298</v>
      </c>
      <c r="C317" s="72">
        <v>1440</v>
      </c>
      <c r="D317" s="65">
        <v>0.17599999999999999</v>
      </c>
      <c r="E317" s="86"/>
      <c r="F317" s="25">
        <f t="shared" si="9"/>
        <v>0</v>
      </c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</row>
    <row r="318" spans="1:22" s="20" customFormat="1" ht="15" customHeight="1" x14ac:dyDescent="0.25">
      <c r="A318" s="72">
        <v>196</v>
      </c>
      <c r="B318" s="73" t="s">
        <v>299</v>
      </c>
      <c r="C318" s="72">
        <v>1440</v>
      </c>
      <c r="D318" s="65">
        <v>0.219</v>
      </c>
      <c r="E318" s="86"/>
      <c r="F318" s="25">
        <f t="shared" si="9"/>
        <v>0</v>
      </c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</row>
    <row r="319" spans="1:22" s="20" customFormat="1" ht="15" customHeight="1" x14ac:dyDescent="0.25">
      <c r="A319" s="72">
        <v>197</v>
      </c>
      <c r="B319" s="73" t="s">
        <v>300</v>
      </c>
      <c r="C319" s="72">
        <v>360</v>
      </c>
      <c r="D319" s="65">
        <v>0.27200000000000002</v>
      </c>
      <c r="E319" s="86"/>
      <c r="F319" s="25">
        <f t="shared" si="9"/>
        <v>0</v>
      </c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</row>
    <row r="320" spans="1:22" s="20" customFormat="1" ht="15" customHeight="1" x14ac:dyDescent="0.25">
      <c r="A320" s="72">
        <v>203</v>
      </c>
      <c r="B320" s="73" t="s">
        <v>301</v>
      </c>
      <c r="C320" s="72">
        <v>2520</v>
      </c>
      <c r="D320" s="65">
        <v>1.7789999999999999</v>
      </c>
      <c r="E320" s="86"/>
      <c r="F320" s="25">
        <f t="shared" si="9"/>
        <v>0</v>
      </c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</row>
    <row r="321" spans="1:22" s="20" customFormat="1" ht="15" customHeight="1" x14ac:dyDescent="0.25">
      <c r="A321" s="72">
        <v>204</v>
      </c>
      <c r="B321" s="73" t="s">
        <v>302</v>
      </c>
      <c r="C321" s="72">
        <v>1440</v>
      </c>
      <c r="D321" s="65">
        <v>1.119</v>
      </c>
      <c r="E321" s="86"/>
      <c r="F321" s="25">
        <f t="shared" si="9"/>
        <v>0</v>
      </c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</row>
    <row r="322" spans="1:22" s="20" customFormat="1" ht="15" customHeight="1" x14ac:dyDescent="0.25">
      <c r="A322" s="72">
        <v>205</v>
      </c>
      <c r="B322" s="73" t="s">
        <v>303</v>
      </c>
      <c r="C322" s="72">
        <v>36</v>
      </c>
      <c r="D322" s="65">
        <v>39.06</v>
      </c>
      <c r="E322" s="86"/>
      <c r="F322" s="25">
        <f t="shared" si="9"/>
        <v>0</v>
      </c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</row>
    <row r="323" spans="1:22" s="20" customFormat="1" ht="15" customHeight="1" x14ac:dyDescent="0.25">
      <c r="A323" s="72">
        <v>209</v>
      </c>
      <c r="B323" s="73" t="s">
        <v>304</v>
      </c>
      <c r="C323" s="72">
        <v>720</v>
      </c>
      <c r="D323" s="65">
        <v>2.52</v>
      </c>
      <c r="E323" s="86"/>
      <c r="F323" s="25">
        <f t="shared" si="9"/>
        <v>0</v>
      </c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</row>
    <row r="324" spans="1:22" s="20" customFormat="1" ht="15" customHeight="1" x14ac:dyDescent="0.25">
      <c r="A324" s="72">
        <v>210</v>
      </c>
      <c r="B324" s="73" t="s">
        <v>305</v>
      </c>
      <c r="C324" s="72">
        <v>1080</v>
      </c>
      <c r="D324" s="65">
        <v>0.98699999999999999</v>
      </c>
      <c r="E324" s="86"/>
      <c r="F324" s="25">
        <f t="shared" si="9"/>
        <v>0</v>
      </c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</row>
    <row r="325" spans="1:22" s="20" customFormat="1" ht="15" customHeight="1" x14ac:dyDescent="0.25">
      <c r="A325" s="81">
        <v>214</v>
      </c>
      <c r="B325" s="82" t="s">
        <v>484</v>
      </c>
      <c r="C325" s="81">
        <v>720</v>
      </c>
      <c r="D325" s="66">
        <v>1.446</v>
      </c>
      <c r="E325" s="88"/>
      <c r="F325" s="25">
        <f t="shared" si="9"/>
        <v>0</v>
      </c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</row>
    <row r="326" spans="1:22" s="20" customFormat="1" ht="15" customHeight="1" x14ac:dyDescent="0.25">
      <c r="A326" s="72">
        <v>222</v>
      </c>
      <c r="B326" s="73" t="s">
        <v>306</v>
      </c>
      <c r="C326" s="72">
        <v>1440</v>
      </c>
      <c r="D326" s="65">
        <v>3</v>
      </c>
      <c r="E326" s="86"/>
      <c r="F326" s="25">
        <f t="shared" si="9"/>
        <v>0</v>
      </c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</row>
    <row r="327" spans="1:22" s="20" customFormat="1" ht="15" customHeight="1" x14ac:dyDescent="0.25">
      <c r="A327" s="72">
        <v>230</v>
      </c>
      <c r="B327" s="73" t="s">
        <v>307</v>
      </c>
      <c r="C327" s="72">
        <v>360</v>
      </c>
      <c r="D327" s="65">
        <v>3.51</v>
      </c>
      <c r="E327" s="86"/>
      <c r="F327" s="25">
        <f t="shared" si="9"/>
        <v>0</v>
      </c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</row>
    <row r="328" spans="1:22" s="20" customFormat="1" ht="15" customHeight="1" x14ac:dyDescent="0.25">
      <c r="A328" s="72">
        <v>231</v>
      </c>
      <c r="B328" s="73" t="s">
        <v>308</v>
      </c>
      <c r="C328" s="72">
        <v>900</v>
      </c>
      <c r="D328" s="65">
        <v>2.1720000000000002</v>
      </c>
      <c r="E328" s="86"/>
      <c r="F328" s="25">
        <f t="shared" si="9"/>
        <v>0</v>
      </c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</row>
    <row r="329" spans="1:22" s="20" customFormat="1" ht="15" customHeight="1" x14ac:dyDescent="0.25">
      <c r="A329" s="72">
        <v>232</v>
      </c>
      <c r="B329" s="73" t="s">
        <v>309</v>
      </c>
      <c r="C329" s="72">
        <v>2352</v>
      </c>
      <c r="D329" s="65">
        <v>2.88</v>
      </c>
      <c r="E329" s="86"/>
      <c r="F329" s="25">
        <f t="shared" si="9"/>
        <v>0</v>
      </c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</row>
    <row r="330" spans="1:22" s="20" customFormat="1" ht="15" customHeight="1" x14ac:dyDescent="0.25">
      <c r="A330" s="72">
        <v>233</v>
      </c>
      <c r="B330" s="73" t="s">
        <v>310</v>
      </c>
      <c r="C330" s="72">
        <v>1200</v>
      </c>
      <c r="D330" s="65">
        <v>6.0739999999999998</v>
      </c>
      <c r="E330" s="86"/>
      <c r="F330" s="25">
        <f t="shared" si="9"/>
        <v>0</v>
      </c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</row>
    <row r="331" spans="1:22" s="20" customFormat="1" ht="15" customHeight="1" x14ac:dyDescent="0.25">
      <c r="A331" s="72">
        <v>236</v>
      </c>
      <c r="B331" s="73" t="s">
        <v>311</v>
      </c>
      <c r="C331" s="72">
        <v>1200</v>
      </c>
      <c r="D331" s="65">
        <v>10.79</v>
      </c>
      <c r="E331" s="86"/>
      <c r="F331" s="25">
        <f t="shared" si="9"/>
        <v>0</v>
      </c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</row>
    <row r="332" spans="1:22" s="20" customFormat="1" ht="15" customHeight="1" x14ac:dyDescent="0.25">
      <c r="A332" s="72">
        <v>237</v>
      </c>
      <c r="B332" s="73" t="s">
        <v>312</v>
      </c>
      <c r="C332" s="72">
        <v>72</v>
      </c>
      <c r="D332" s="65">
        <v>66.7</v>
      </c>
      <c r="E332" s="86"/>
      <c r="F332" s="25">
        <f t="shared" si="9"/>
        <v>0</v>
      </c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</row>
    <row r="333" spans="1:22" s="20" customFormat="1" ht="15" customHeight="1" x14ac:dyDescent="0.25">
      <c r="A333" s="72">
        <v>238</v>
      </c>
      <c r="B333" s="73" t="s">
        <v>313</v>
      </c>
      <c r="C333" s="72">
        <v>360</v>
      </c>
      <c r="D333" s="65">
        <v>0.54500000000000004</v>
      </c>
      <c r="E333" s="86"/>
      <c r="F333" s="25">
        <f t="shared" si="9"/>
        <v>0</v>
      </c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</row>
    <row r="334" spans="1:22" s="20" customFormat="1" ht="15" customHeight="1" x14ac:dyDescent="0.25">
      <c r="A334" s="72">
        <v>239</v>
      </c>
      <c r="B334" s="73" t="s">
        <v>314</v>
      </c>
      <c r="C334" s="72">
        <v>360</v>
      </c>
      <c r="D334" s="65">
        <v>5.673</v>
      </c>
      <c r="E334" s="86"/>
      <c r="F334" s="25">
        <f t="shared" si="9"/>
        <v>0</v>
      </c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</row>
    <row r="335" spans="1:22" s="20" customFormat="1" ht="15" customHeight="1" x14ac:dyDescent="0.25">
      <c r="A335" s="72">
        <v>242</v>
      </c>
      <c r="B335" s="73" t="s">
        <v>315</v>
      </c>
      <c r="C335" s="72">
        <v>12</v>
      </c>
      <c r="D335" s="65">
        <v>11.64</v>
      </c>
      <c r="E335" s="86"/>
      <c r="F335" s="25">
        <f t="shared" si="9"/>
        <v>0</v>
      </c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</row>
    <row r="336" spans="1:22" s="20" customFormat="1" ht="15" customHeight="1" x14ac:dyDescent="0.25">
      <c r="A336" s="72">
        <v>244</v>
      </c>
      <c r="B336" s="73" t="s">
        <v>316</v>
      </c>
      <c r="C336" s="72">
        <v>720</v>
      </c>
      <c r="D336" s="65">
        <v>11.199</v>
      </c>
      <c r="E336" s="86"/>
      <c r="F336" s="25">
        <f t="shared" si="9"/>
        <v>0</v>
      </c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</row>
    <row r="337" spans="1:22" s="20" customFormat="1" ht="15" customHeight="1" x14ac:dyDescent="0.25">
      <c r="A337" s="72">
        <v>245</v>
      </c>
      <c r="B337" s="73" t="s">
        <v>317</v>
      </c>
      <c r="C337" s="72">
        <v>1800</v>
      </c>
      <c r="D337" s="65">
        <v>1.67</v>
      </c>
      <c r="E337" s="86"/>
      <c r="F337" s="25">
        <f t="shared" si="9"/>
        <v>0</v>
      </c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</row>
    <row r="338" spans="1:22" s="20" customFormat="1" ht="15" customHeight="1" x14ac:dyDescent="0.25">
      <c r="A338" s="72">
        <v>246</v>
      </c>
      <c r="B338" s="73" t="s">
        <v>318</v>
      </c>
      <c r="C338" s="72">
        <v>360</v>
      </c>
      <c r="D338" s="65">
        <v>2.4140000000000001</v>
      </c>
      <c r="E338" s="86"/>
      <c r="F338" s="25">
        <f t="shared" si="9"/>
        <v>0</v>
      </c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</row>
    <row r="339" spans="1:22" s="20" customFormat="1" ht="15" customHeight="1" x14ac:dyDescent="0.25">
      <c r="A339" s="72">
        <v>250</v>
      </c>
      <c r="B339" s="73" t="s">
        <v>319</v>
      </c>
      <c r="C339" s="72">
        <v>2688</v>
      </c>
      <c r="D339" s="65">
        <v>2.4159999999999999</v>
      </c>
      <c r="E339" s="86"/>
      <c r="F339" s="25">
        <f t="shared" si="9"/>
        <v>0</v>
      </c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</row>
    <row r="340" spans="1:22" s="20" customFormat="1" ht="15" customHeight="1" x14ac:dyDescent="0.25">
      <c r="A340" s="72">
        <v>251</v>
      </c>
      <c r="B340" s="73" t="s">
        <v>320</v>
      </c>
      <c r="C340" s="72">
        <v>2016</v>
      </c>
      <c r="D340" s="65">
        <v>3.8450000000000002</v>
      </c>
      <c r="E340" s="86"/>
      <c r="F340" s="25">
        <f t="shared" si="9"/>
        <v>0</v>
      </c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</row>
    <row r="341" spans="1:22" s="20" customFormat="1" ht="15" customHeight="1" x14ac:dyDescent="0.25">
      <c r="A341" s="72">
        <v>252</v>
      </c>
      <c r="B341" s="73" t="s">
        <v>321</v>
      </c>
      <c r="C341" s="72">
        <v>2016</v>
      </c>
      <c r="D341" s="65">
        <v>2.3380000000000001</v>
      </c>
      <c r="E341" s="86"/>
      <c r="F341" s="25">
        <f t="shared" si="9"/>
        <v>0</v>
      </c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</row>
    <row r="342" spans="1:22" s="20" customFormat="1" ht="15" customHeight="1" x14ac:dyDescent="0.25">
      <c r="A342" s="72">
        <v>253</v>
      </c>
      <c r="B342" s="73" t="s">
        <v>322</v>
      </c>
      <c r="C342" s="72">
        <v>4032</v>
      </c>
      <c r="D342" s="65">
        <v>2.4169999999999998</v>
      </c>
      <c r="E342" s="86"/>
      <c r="F342" s="25">
        <f t="shared" si="9"/>
        <v>0</v>
      </c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</row>
    <row r="343" spans="1:22" s="20" customFormat="1" ht="15" customHeight="1" x14ac:dyDescent="0.25">
      <c r="A343" s="72">
        <v>254</v>
      </c>
      <c r="B343" s="73" t="s">
        <v>323</v>
      </c>
      <c r="C343" s="72">
        <v>1344</v>
      </c>
      <c r="D343" s="65">
        <v>2.4169999999999998</v>
      </c>
      <c r="E343" s="86"/>
      <c r="F343" s="25">
        <f t="shared" si="9"/>
        <v>0</v>
      </c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</row>
    <row r="344" spans="1:22" s="20" customFormat="1" ht="15" customHeight="1" x14ac:dyDescent="0.25">
      <c r="A344" s="72">
        <v>255</v>
      </c>
      <c r="B344" s="73" t="s">
        <v>324</v>
      </c>
      <c r="C344" s="72">
        <v>2016</v>
      </c>
      <c r="D344" s="65">
        <v>3.2559999999999998</v>
      </c>
      <c r="E344" s="86"/>
      <c r="F344" s="25">
        <f t="shared" si="9"/>
        <v>0</v>
      </c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</row>
    <row r="345" spans="1:22" s="20" customFormat="1" ht="15" customHeight="1" x14ac:dyDescent="0.25">
      <c r="A345" s="72">
        <v>256</v>
      </c>
      <c r="B345" s="73" t="s">
        <v>325</v>
      </c>
      <c r="C345" s="72">
        <v>1344</v>
      </c>
      <c r="D345" s="65">
        <v>3.2559999999999998</v>
      </c>
      <c r="E345" s="86"/>
      <c r="F345" s="25">
        <f t="shared" si="9"/>
        <v>0</v>
      </c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</row>
    <row r="346" spans="1:22" s="20" customFormat="1" ht="15" customHeight="1" x14ac:dyDescent="0.25">
      <c r="A346" s="72">
        <v>257</v>
      </c>
      <c r="B346" s="73" t="s">
        <v>326</v>
      </c>
      <c r="C346" s="72">
        <v>2016</v>
      </c>
      <c r="D346" s="65">
        <v>2.5499999999999998</v>
      </c>
      <c r="E346" s="86"/>
      <c r="F346" s="25">
        <f t="shared" si="9"/>
        <v>0</v>
      </c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</row>
    <row r="347" spans="1:22" s="20" customFormat="1" ht="15" customHeight="1" x14ac:dyDescent="0.25">
      <c r="A347" s="72">
        <v>258</v>
      </c>
      <c r="B347" s="73" t="s">
        <v>327</v>
      </c>
      <c r="C347" s="72">
        <v>1344</v>
      </c>
      <c r="D347" s="65">
        <v>2.6890000000000001</v>
      </c>
      <c r="E347" s="86"/>
      <c r="F347" s="25">
        <f t="shared" si="9"/>
        <v>0</v>
      </c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</row>
    <row r="348" spans="1:22" s="20" customFormat="1" ht="15" customHeight="1" x14ac:dyDescent="0.25">
      <c r="A348" s="72">
        <v>259</v>
      </c>
      <c r="B348" s="73" t="s">
        <v>328</v>
      </c>
      <c r="C348" s="72">
        <v>360</v>
      </c>
      <c r="D348" s="67">
        <v>4.8140000000000001</v>
      </c>
      <c r="E348" s="86"/>
      <c r="F348" s="25">
        <f t="shared" si="9"/>
        <v>0</v>
      </c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</row>
    <row r="349" spans="1:22" s="20" customFormat="1" ht="15" customHeight="1" x14ac:dyDescent="0.25">
      <c r="A349" s="72">
        <v>260</v>
      </c>
      <c r="B349" s="73" t="s">
        <v>329</v>
      </c>
      <c r="C349" s="72">
        <v>1872</v>
      </c>
      <c r="D349" s="67">
        <v>1.1160000000000001</v>
      </c>
      <c r="E349" s="86"/>
      <c r="F349" s="25">
        <f t="shared" si="9"/>
        <v>0</v>
      </c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</row>
    <row r="350" spans="1:22" s="20" customFormat="1" ht="15" customHeight="1" x14ac:dyDescent="0.25">
      <c r="A350" s="72">
        <v>261</v>
      </c>
      <c r="B350" s="73" t="s">
        <v>330</v>
      </c>
      <c r="C350" s="72">
        <v>720</v>
      </c>
      <c r="D350" s="67">
        <v>1.0029999999999999</v>
      </c>
      <c r="E350" s="86"/>
      <c r="F350" s="25">
        <f t="shared" si="9"/>
        <v>0</v>
      </c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</row>
    <row r="351" spans="1:22" s="20" customFormat="1" ht="15" customHeight="1" x14ac:dyDescent="0.25">
      <c r="A351" s="72">
        <v>262</v>
      </c>
      <c r="B351" s="73" t="s">
        <v>331</v>
      </c>
      <c r="C351" s="72">
        <v>1200</v>
      </c>
      <c r="D351" s="67">
        <v>3.0059999999999998</v>
      </c>
      <c r="E351" s="86"/>
      <c r="F351" s="25">
        <f t="shared" si="9"/>
        <v>0</v>
      </c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</row>
    <row r="352" spans="1:22" s="20" customFormat="1" ht="15" customHeight="1" x14ac:dyDescent="0.25">
      <c r="A352" s="72">
        <v>266</v>
      </c>
      <c r="B352" s="73" t="s">
        <v>332</v>
      </c>
      <c r="C352" s="72">
        <v>1080</v>
      </c>
      <c r="D352" s="67">
        <v>1.3640000000000001</v>
      </c>
      <c r="E352" s="86"/>
      <c r="F352" s="25">
        <f t="shared" si="9"/>
        <v>0</v>
      </c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</row>
    <row r="353" spans="1:22" s="20" customFormat="1" ht="15" customHeight="1" x14ac:dyDescent="0.25">
      <c r="A353" s="72">
        <v>268</v>
      </c>
      <c r="B353" s="73" t="s">
        <v>333</v>
      </c>
      <c r="C353" s="72">
        <v>1680</v>
      </c>
      <c r="D353" s="67">
        <v>3.3159999999999998</v>
      </c>
      <c r="E353" s="86"/>
      <c r="F353" s="25">
        <f t="shared" si="9"/>
        <v>0</v>
      </c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</row>
    <row r="354" spans="1:22" s="20" customFormat="1" ht="15" customHeight="1" x14ac:dyDescent="0.25">
      <c r="A354" s="72">
        <v>269</v>
      </c>
      <c r="B354" s="73" t="s">
        <v>334</v>
      </c>
      <c r="C354" s="72">
        <v>336</v>
      </c>
      <c r="D354" s="67">
        <v>3.9039999999999999</v>
      </c>
      <c r="E354" s="86"/>
      <c r="F354" s="25">
        <f t="shared" si="9"/>
        <v>0</v>
      </c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</row>
    <row r="355" spans="1:22" s="20" customFormat="1" ht="15" customHeight="1" x14ac:dyDescent="0.25">
      <c r="A355" s="72">
        <v>270</v>
      </c>
      <c r="B355" s="73" t="s">
        <v>335</v>
      </c>
      <c r="C355" s="72">
        <v>672</v>
      </c>
      <c r="D355" s="67">
        <v>3.3159999999999998</v>
      </c>
      <c r="E355" s="86"/>
      <c r="F355" s="25">
        <f t="shared" si="9"/>
        <v>0</v>
      </c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</row>
    <row r="356" spans="1:22" s="20" customFormat="1" ht="15" customHeight="1" x14ac:dyDescent="0.25">
      <c r="A356" s="72">
        <v>272</v>
      </c>
      <c r="B356" s="73" t="s">
        <v>336</v>
      </c>
      <c r="C356" s="72">
        <v>36</v>
      </c>
      <c r="D356" s="67">
        <v>62.94</v>
      </c>
      <c r="E356" s="86"/>
      <c r="F356" s="25">
        <f t="shared" si="9"/>
        <v>0</v>
      </c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</row>
    <row r="357" spans="1:22" s="20" customFormat="1" ht="15" customHeight="1" x14ac:dyDescent="0.25">
      <c r="A357" s="72">
        <v>276</v>
      </c>
      <c r="B357" s="73" t="s">
        <v>337</v>
      </c>
      <c r="C357" s="72">
        <v>48</v>
      </c>
      <c r="D357" s="67">
        <v>33.69</v>
      </c>
      <c r="E357" s="86"/>
      <c r="F357" s="25">
        <f t="shared" si="9"/>
        <v>0</v>
      </c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</row>
    <row r="358" spans="1:22" s="20" customFormat="1" ht="22.5" customHeight="1" x14ac:dyDescent="0.25">
      <c r="A358" s="72">
        <v>277</v>
      </c>
      <c r="B358" s="73" t="s">
        <v>338</v>
      </c>
      <c r="C358" s="72">
        <v>48</v>
      </c>
      <c r="D358" s="67">
        <v>26.25</v>
      </c>
      <c r="E358" s="86"/>
      <c r="F358" s="25">
        <f t="shared" si="9"/>
        <v>0</v>
      </c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</row>
    <row r="359" spans="1:22" s="20" customFormat="1" ht="22.5" customHeight="1" x14ac:dyDescent="0.25">
      <c r="A359" s="72">
        <v>282</v>
      </c>
      <c r="B359" s="73" t="s">
        <v>339</v>
      </c>
      <c r="C359" s="72">
        <v>4704</v>
      </c>
      <c r="D359" s="65">
        <v>2.7869999999999999</v>
      </c>
      <c r="E359" s="86"/>
      <c r="F359" s="25">
        <f t="shared" si="9"/>
        <v>0</v>
      </c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</row>
    <row r="360" spans="1:22" s="20" customFormat="1" ht="22.5" customHeight="1" x14ac:dyDescent="0.25">
      <c r="A360" s="72">
        <v>283</v>
      </c>
      <c r="B360" s="73" t="s">
        <v>340</v>
      </c>
      <c r="C360" s="72">
        <v>4032</v>
      </c>
      <c r="D360" s="65">
        <v>3.22</v>
      </c>
      <c r="E360" s="86"/>
      <c r="F360" s="25">
        <f t="shared" si="9"/>
        <v>0</v>
      </c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</row>
    <row r="361" spans="1:22" s="20" customFormat="1" ht="22.5" customHeight="1" x14ac:dyDescent="0.25">
      <c r="A361" s="72">
        <v>284</v>
      </c>
      <c r="B361" s="73" t="s">
        <v>341</v>
      </c>
      <c r="C361" s="72">
        <v>2016</v>
      </c>
      <c r="D361" s="65">
        <v>3.22</v>
      </c>
      <c r="E361" s="86"/>
      <c r="F361" s="25">
        <f t="shared" si="9"/>
        <v>0</v>
      </c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</row>
    <row r="362" spans="1:22" s="20" customFormat="1" ht="22.5" customHeight="1" x14ac:dyDescent="0.25">
      <c r="A362" s="78">
        <v>285</v>
      </c>
      <c r="B362" s="73" t="s">
        <v>342</v>
      </c>
      <c r="C362" s="72">
        <v>8120</v>
      </c>
      <c r="D362" s="67">
        <v>3.22</v>
      </c>
      <c r="E362" s="86"/>
      <c r="F362" s="25">
        <f t="shared" ref="F362:F417" si="10">D362*E362</f>
        <v>0</v>
      </c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</row>
    <row r="363" spans="1:22" s="20" customFormat="1" ht="22.5" customHeight="1" x14ac:dyDescent="0.25">
      <c r="A363" s="79">
        <v>288</v>
      </c>
      <c r="B363" s="73" t="s">
        <v>343</v>
      </c>
      <c r="C363" s="72">
        <v>360</v>
      </c>
      <c r="D363" s="67">
        <v>0.50800000000000001</v>
      </c>
      <c r="E363" s="86"/>
      <c r="F363" s="25">
        <f t="shared" si="10"/>
        <v>0</v>
      </c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</row>
    <row r="364" spans="1:22" s="20" customFormat="1" ht="22.5" customHeight="1" x14ac:dyDescent="0.25">
      <c r="A364" s="78">
        <v>292</v>
      </c>
      <c r="B364" s="73" t="s">
        <v>344</v>
      </c>
      <c r="C364" s="72">
        <v>2520</v>
      </c>
      <c r="D364" s="67">
        <v>0.46800000000000003</v>
      </c>
      <c r="E364" s="86"/>
      <c r="F364" s="25">
        <f t="shared" si="10"/>
        <v>0</v>
      </c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</row>
    <row r="365" spans="1:22" s="20" customFormat="1" ht="22.5" customHeight="1" x14ac:dyDescent="0.25">
      <c r="A365" s="78">
        <v>301</v>
      </c>
      <c r="B365" s="73" t="s">
        <v>345</v>
      </c>
      <c r="C365" s="72">
        <v>720</v>
      </c>
      <c r="D365" s="67">
        <v>1.673</v>
      </c>
      <c r="E365" s="86"/>
      <c r="F365" s="25">
        <f t="shared" si="10"/>
        <v>0</v>
      </c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</row>
    <row r="366" spans="1:22" s="20" customFormat="1" ht="22.5" customHeight="1" x14ac:dyDescent="0.25">
      <c r="A366" s="72">
        <v>303</v>
      </c>
      <c r="B366" s="73" t="s">
        <v>346</v>
      </c>
      <c r="C366" s="72">
        <v>672</v>
      </c>
      <c r="D366" s="67">
        <v>3.1789999999999998</v>
      </c>
      <c r="E366" s="86"/>
      <c r="F366" s="25">
        <f t="shared" si="10"/>
        <v>0</v>
      </c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</row>
    <row r="367" spans="1:22" s="20" customFormat="1" ht="22.5" customHeight="1" x14ac:dyDescent="0.25">
      <c r="A367" s="72">
        <v>304</v>
      </c>
      <c r="B367" s="73" t="s">
        <v>347</v>
      </c>
      <c r="C367" s="72">
        <v>2016</v>
      </c>
      <c r="D367" s="67">
        <v>3.1789999999999998</v>
      </c>
      <c r="E367" s="86"/>
      <c r="F367" s="25">
        <f t="shared" si="10"/>
        <v>0</v>
      </c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</row>
    <row r="368" spans="1:22" s="20" customFormat="1" ht="34.5" customHeight="1" x14ac:dyDescent="0.25">
      <c r="A368" s="78">
        <v>306</v>
      </c>
      <c r="B368" s="73" t="s">
        <v>348</v>
      </c>
      <c r="C368" s="72">
        <v>720</v>
      </c>
      <c r="D368" s="67">
        <v>4.6589999999999998</v>
      </c>
      <c r="E368" s="86"/>
      <c r="F368" s="25">
        <f t="shared" si="10"/>
        <v>0</v>
      </c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</row>
    <row r="369" spans="1:22" s="20" customFormat="1" ht="22.5" customHeight="1" x14ac:dyDescent="0.25">
      <c r="A369" s="72">
        <v>311</v>
      </c>
      <c r="B369" s="73" t="s">
        <v>349</v>
      </c>
      <c r="C369" s="72">
        <v>720</v>
      </c>
      <c r="D369" s="67">
        <v>9.468</v>
      </c>
      <c r="E369" s="86"/>
      <c r="F369" s="25">
        <f t="shared" si="10"/>
        <v>0</v>
      </c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</row>
    <row r="370" spans="1:22" s="20" customFormat="1" ht="22.5" customHeight="1" x14ac:dyDescent="0.25">
      <c r="A370" s="72">
        <v>315</v>
      </c>
      <c r="B370" s="73" t="s">
        <v>350</v>
      </c>
      <c r="C370" s="72">
        <v>360</v>
      </c>
      <c r="D370" s="67">
        <v>1.4550000000000001</v>
      </c>
      <c r="E370" s="86"/>
      <c r="F370" s="25">
        <f t="shared" si="10"/>
        <v>0</v>
      </c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</row>
    <row r="371" spans="1:22" s="20" customFormat="1" ht="22.5" customHeight="1" x14ac:dyDescent="0.25">
      <c r="A371" s="72">
        <v>318</v>
      </c>
      <c r="B371" s="73" t="s">
        <v>351</v>
      </c>
      <c r="C371" s="72">
        <v>336</v>
      </c>
      <c r="D371" s="67">
        <v>0.307</v>
      </c>
      <c r="E371" s="86"/>
      <c r="F371" s="25">
        <f t="shared" si="10"/>
        <v>0</v>
      </c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</row>
    <row r="372" spans="1:22" s="20" customFormat="1" ht="22.5" customHeight="1" x14ac:dyDescent="0.25">
      <c r="A372" s="78">
        <v>319</v>
      </c>
      <c r="B372" s="73" t="s">
        <v>352</v>
      </c>
      <c r="C372" s="72">
        <v>300</v>
      </c>
      <c r="D372" s="67">
        <v>0.32</v>
      </c>
      <c r="E372" s="86"/>
      <c r="F372" s="25">
        <f t="shared" si="10"/>
        <v>0</v>
      </c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</row>
    <row r="373" spans="1:22" s="20" customFormat="1" ht="22.5" customHeight="1" x14ac:dyDescent="0.25">
      <c r="A373" s="78">
        <v>320</v>
      </c>
      <c r="B373" s="73" t="s">
        <v>353</v>
      </c>
      <c r="C373" s="72">
        <v>360</v>
      </c>
      <c r="D373" s="67">
        <v>0.58499999999999996</v>
      </c>
      <c r="E373" s="86"/>
      <c r="F373" s="25">
        <f t="shared" si="10"/>
        <v>0</v>
      </c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</row>
    <row r="374" spans="1:22" s="20" customFormat="1" ht="22.5" customHeight="1" x14ac:dyDescent="0.25">
      <c r="A374" s="72">
        <v>322</v>
      </c>
      <c r="B374" s="73" t="s">
        <v>354</v>
      </c>
      <c r="C374" s="72">
        <v>1080</v>
      </c>
      <c r="D374" s="65">
        <v>4.4690000000000003</v>
      </c>
      <c r="E374" s="86"/>
      <c r="F374" s="25">
        <f t="shared" si="10"/>
        <v>0</v>
      </c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</row>
    <row r="375" spans="1:22" s="20" customFormat="1" ht="22.5" customHeight="1" x14ac:dyDescent="0.25">
      <c r="A375" s="72">
        <v>323</v>
      </c>
      <c r="B375" s="73" t="s">
        <v>355</v>
      </c>
      <c r="C375" s="72">
        <v>360</v>
      </c>
      <c r="D375" s="65">
        <v>1.3280000000000001</v>
      </c>
      <c r="E375" s="86"/>
      <c r="F375" s="25">
        <f t="shared" si="10"/>
        <v>0</v>
      </c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</row>
    <row r="376" spans="1:22" s="20" customFormat="1" ht="22.5" customHeight="1" x14ac:dyDescent="0.25">
      <c r="A376" s="72">
        <v>325</v>
      </c>
      <c r="B376" s="73" t="s">
        <v>356</v>
      </c>
      <c r="C376" s="72">
        <v>336</v>
      </c>
      <c r="D376" s="65">
        <v>3.75</v>
      </c>
      <c r="E376" s="86"/>
      <c r="F376" s="25">
        <f t="shared" si="10"/>
        <v>0</v>
      </c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</row>
    <row r="377" spans="1:22" s="20" customFormat="1" ht="22.5" customHeight="1" x14ac:dyDescent="0.25">
      <c r="A377" s="72">
        <v>326</v>
      </c>
      <c r="B377" s="73" t="s">
        <v>357</v>
      </c>
      <c r="C377" s="72">
        <v>336</v>
      </c>
      <c r="D377" s="65">
        <v>4.1779999999999999</v>
      </c>
      <c r="E377" s="86"/>
      <c r="F377" s="25">
        <f t="shared" si="10"/>
        <v>0</v>
      </c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</row>
    <row r="378" spans="1:22" s="20" customFormat="1" ht="22.5" customHeight="1" x14ac:dyDescent="0.25">
      <c r="A378" s="72">
        <v>327</v>
      </c>
      <c r="B378" s="73" t="s">
        <v>358</v>
      </c>
      <c r="C378" s="72">
        <v>84</v>
      </c>
      <c r="D378" s="65">
        <v>3.7570000000000001</v>
      </c>
      <c r="E378" s="86"/>
      <c r="F378" s="25">
        <f t="shared" si="10"/>
        <v>0</v>
      </c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</row>
    <row r="379" spans="1:22" s="20" customFormat="1" ht="22.5" customHeight="1" x14ac:dyDescent="0.25">
      <c r="A379" s="72">
        <v>328</v>
      </c>
      <c r="B379" s="73" t="s">
        <v>359</v>
      </c>
      <c r="C379" s="72">
        <v>360</v>
      </c>
      <c r="D379" s="65">
        <v>1.218</v>
      </c>
      <c r="E379" s="86"/>
      <c r="F379" s="25">
        <f t="shared" si="10"/>
        <v>0</v>
      </c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</row>
    <row r="380" spans="1:22" s="20" customFormat="1" ht="22.5" customHeight="1" x14ac:dyDescent="0.25">
      <c r="A380" s="72">
        <v>330</v>
      </c>
      <c r="B380" s="73" t="s">
        <v>360</v>
      </c>
      <c r="C380" s="72">
        <v>720</v>
      </c>
      <c r="D380" s="67">
        <v>1.3640000000000001</v>
      </c>
      <c r="E380" s="86"/>
      <c r="F380" s="25">
        <f t="shared" si="10"/>
        <v>0</v>
      </c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</row>
    <row r="381" spans="1:22" s="20" customFormat="1" ht="22.5" customHeight="1" x14ac:dyDescent="0.25">
      <c r="A381" s="72">
        <v>331</v>
      </c>
      <c r="B381" s="73" t="s">
        <v>361</v>
      </c>
      <c r="C381" s="72">
        <v>1680</v>
      </c>
      <c r="D381" s="67">
        <v>1.792</v>
      </c>
      <c r="E381" s="86"/>
      <c r="F381" s="25">
        <f t="shared" si="10"/>
        <v>0</v>
      </c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</row>
    <row r="382" spans="1:22" s="20" customFormat="1" ht="37.5" customHeight="1" x14ac:dyDescent="0.25">
      <c r="A382" s="72">
        <v>333</v>
      </c>
      <c r="B382" s="73" t="s">
        <v>362</v>
      </c>
      <c r="C382" s="72">
        <v>288</v>
      </c>
      <c r="D382" s="65">
        <v>2.794</v>
      </c>
      <c r="E382" s="86"/>
      <c r="F382" s="25">
        <f t="shared" si="10"/>
        <v>0</v>
      </c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</row>
    <row r="383" spans="1:22" s="20" customFormat="1" ht="22.5" customHeight="1" x14ac:dyDescent="0.25">
      <c r="A383" s="72">
        <v>336</v>
      </c>
      <c r="B383" s="73" t="s">
        <v>363</v>
      </c>
      <c r="C383" s="72">
        <v>360</v>
      </c>
      <c r="D383" s="65">
        <v>3.55</v>
      </c>
      <c r="E383" s="86"/>
      <c r="F383" s="25">
        <f t="shared" si="10"/>
        <v>0</v>
      </c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</row>
    <row r="384" spans="1:22" s="20" customFormat="1" ht="22.5" customHeight="1" x14ac:dyDescent="0.25">
      <c r="A384" s="72">
        <v>337</v>
      </c>
      <c r="B384" s="73" t="s">
        <v>364</v>
      </c>
      <c r="C384" s="72">
        <v>1440</v>
      </c>
      <c r="D384" s="65">
        <v>0.996</v>
      </c>
      <c r="E384" s="86"/>
      <c r="F384" s="25">
        <f t="shared" si="10"/>
        <v>0</v>
      </c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</row>
    <row r="385" spans="1:22" s="20" customFormat="1" ht="22.5" customHeight="1" x14ac:dyDescent="0.25">
      <c r="A385" s="72">
        <v>344</v>
      </c>
      <c r="B385" s="73" t="s">
        <v>365</v>
      </c>
      <c r="C385" s="72">
        <v>720</v>
      </c>
      <c r="D385" s="65">
        <v>0.43</v>
      </c>
      <c r="E385" s="86"/>
      <c r="F385" s="25">
        <f t="shared" si="10"/>
        <v>0</v>
      </c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</row>
    <row r="386" spans="1:22" s="20" customFormat="1" ht="22.5" customHeight="1" x14ac:dyDescent="0.25">
      <c r="A386" s="72">
        <v>346</v>
      </c>
      <c r="B386" s="73" t="s">
        <v>366</v>
      </c>
      <c r="C386" s="72">
        <v>360</v>
      </c>
      <c r="D386" s="65">
        <v>1.36</v>
      </c>
      <c r="E386" s="86"/>
      <c r="F386" s="25">
        <f t="shared" si="10"/>
        <v>0</v>
      </c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19"/>
    </row>
    <row r="387" spans="1:22" s="20" customFormat="1" ht="22.5" customHeight="1" x14ac:dyDescent="0.25">
      <c r="A387" s="72">
        <v>347</v>
      </c>
      <c r="B387" s="73" t="s">
        <v>367</v>
      </c>
      <c r="C387" s="72">
        <v>360</v>
      </c>
      <c r="D387" s="65">
        <v>1.1599999999999999</v>
      </c>
      <c r="E387" s="86"/>
      <c r="F387" s="25">
        <f t="shared" si="10"/>
        <v>0</v>
      </c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19"/>
    </row>
    <row r="388" spans="1:22" s="20" customFormat="1" ht="22.5" customHeight="1" x14ac:dyDescent="0.25">
      <c r="A388" s="72">
        <v>348</v>
      </c>
      <c r="B388" s="73" t="s">
        <v>368</v>
      </c>
      <c r="C388" s="72">
        <v>672</v>
      </c>
      <c r="D388" s="65">
        <v>3.3690000000000002</v>
      </c>
      <c r="E388" s="86"/>
      <c r="F388" s="25">
        <f t="shared" si="10"/>
        <v>0</v>
      </c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</row>
    <row r="389" spans="1:22" s="20" customFormat="1" ht="22.5" customHeight="1" x14ac:dyDescent="0.25">
      <c r="A389" s="72">
        <v>349</v>
      </c>
      <c r="B389" s="73" t="s">
        <v>369</v>
      </c>
      <c r="C389" s="72">
        <v>672</v>
      </c>
      <c r="D389" s="65">
        <v>3.3690000000000002</v>
      </c>
      <c r="E389" s="86"/>
      <c r="F389" s="25">
        <f t="shared" si="10"/>
        <v>0</v>
      </c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</row>
    <row r="390" spans="1:22" s="20" customFormat="1" ht="22.5" customHeight="1" x14ac:dyDescent="0.25">
      <c r="A390" s="72">
        <v>350</v>
      </c>
      <c r="B390" s="73" t="s">
        <v>370</v>
      </c>
      <c r="C390" s="72">
        <v>720</v>
      </c>
      <c r="D390" s="65">
        <v>2.5739999999999998</v>
      </c>
      <c r="E390" s="86"/>
      <c r="F390" s="25">
        <f t="shared" si="10"/>
        <v>0</v>
      </c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</row>
    <row r="391" spans="1:22" s="20" customFormat="1" ht="22.5" customHeight="1" x14ac:dyDescent="0.25">
      <c r="A391" s="72">
        <v>351</v>
      </c>
      <c r="B391" s="73" t="s">
        <v>371</v>
      </c>
      <c r="C391" s="72">
        <v>720</v>
      </c>
      <c r="D391" s="65">
        <v>2.5739999999999998</v>
      </c>
      <c r="E391" s="86"/>
      <c r="F391" s="25">
        <f t="shared" si="10"/>
        <v>0</v>
      </c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</row>
    <row r="392" spans="1:22" s="20" customFormat="1" ht="30" customHeight="1" x14ac:dyDescent="0.25">
      <c r="A392" s="72">
        <v>352</v>
      </c>
      <c r="B392" s="73" t="s">
        <v>372</v>
      </c>
      <c r="C392" s="72">
        <v>12</v>
      </c>
      <c r="D392" s="65">
        <v>93.5</v>
      </c>
      <c r="E392" s="86"/>
      <c r="F392" s="25">
        <f t="shared" si="10"/>
        <v>0</v>
      </c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</row>
    <row r="393" spans="1:22" s="20" customFormat="1" ht="22.5" customHeight="1" x14ac:dyDescent="0.25">
      <c r="A393" s="72">
        <v>353</v>
      </c>
      <c r="B393" s="73" t="s">
        <v>373</v>
      </c>
      <c r="C393" s="72">
        <v>360</v>
      </c>
      <c r="D393" s="67">
        <v>0.66400000000000003</v>
      </c>
      <c r="E393" s="86"/>
      <c r="F393" s="25">
        <f t="shared" si="10"/>
        <v>0</v>
      </c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</row>
    <row r="394" spans="1:22" s="20" customFormat="1" ht="22.5" customHeight="1" x14ac:dyDescent="0.25">
      <c r="A394" s="72">
        <v>374</v>
      </c>
      <c r="B394" s="73" t="s">
        <v>374</v>
      </c>
      <c r="C394" s="72">
        <v>360</v>
      </c>
      <c r="D394" s="67">
        <v>1.1559999999999999</v>
      </c>
      <c r="E394" s="86"/>
      <c r="F394" s="25">
        <f t="shared" si="10"/>
        <v>0</v>
      </c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19"/>
    </row>
    <row r="395" spans="1:22" s="20" customFormat="1" ht="22.5" customHeight="1" x14ac:dyDescent="0.25">
      <c r="A395" s="72">
        <v>375</v>
      </c>
      <c r="B395" s="73" t="s">
        <v>375</v>
      </c>
      <c r="C395" s="72">
        <v>360</v>
      </c>
      <c r="D395" s="67">
        <v>2.64</v>
      </c>
      <c r="E395" s="86"/>
      <c r="F395" s="25">
        <f t="shared" si="10"/>
        <v>0</v>
      </c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</row>
    <row r="396" spans="1:22" s="20" customFormat="1" ht="22.5" customHeight="1" x14ac:dyDescent="0.25">
      <c r="A396" s="72">
        <v>376</v>
      </c>
      <c r="B396" s="73" t="s">
        <v>376</v>
      </c>
      <c r="C396" s="72">
        <v>720</v>
      </c>
      <c r="D396" s="67">
        <v>7.9530000000000003</v>
      </c>
      <c r="E396" s="86"/>
      <c r="F396" s="25">
        <f t="shared" si="10"/>
        <v>0</v>
      </c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19"/>
    </row>
    <row r="397" spans="1:22" s="20" customFormat="1" ht="22.5" customHeight="1" x14ac:dyDescent="0.25">
      <c r="A397" s="72">
        <v>378</v>
      </c>
      <c r="B397" s="73" t="s">
        <v>377</v>
      </c>
      <c r="C397" s="72">
        <v>2040</v>
      </c>
      <c r="D397" s="65">
        <v>0.49</v>
      </c>
      <c r="E397" s="86"/>
      <c r="F397" s="25">
        <f t="shared" si="10"/>
        <v>0</v>
      </c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19"/>
    </row>
    <row r="398" spans="1:22" s="20" customFormat="1" ht="22.5" customHeight="1" x14ac:dyDescent="0.25">
      <c r="A398" s="72">
        <v>379</v>
      </c>
      <c r="B398" s="73" t="s">
        <v>378</v>
      </c>
      <c r="C398" s="72">
        <v>768</v>
      </c>
      <c r="D398" s="65">
        <v>0.64500000000000002</v>
      </c>
      <c r="E398" s="86"/>
      <c r="F398" s="25">
        <f t="shared" si="10"/>
        <v>0</v>
      </c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19"/>
    </row>
    <row r="399" spans="1:22" s="20" customFormat="1" ht="31.5" customHeight="1" x14ac:dyDescent="0.25">
      <c r="A399" s="72">
        <v>380</v>
      </c>
      <c r="B399" s="73" t="s">
        <v>379</v>
      </c>
      <c r="C399" s="72">
        <v>768</v>
      </c>
      <c r="D399" s="65">
        <v>0.47299999999999998</v>
      </c>
      <c r="E399" s="86"/>
      <c r="F399" s="25">
        <f t="shared" ref="F399:F400" si="11">D399*E399</f>
        <v>0</v>
      </c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19"/>
    </row>
    <row r="400" spans="1:22" s="20" customFormat="1" ht="27.75" customHeight="1" x14ac:dyDescent="0.25">
      <c r="A400" s="72">
        <v>381</v>
      </c>
      <c r="B400" s="73" t="s">
        <v>485</v>
      </c>
      <c r="C400" s="72">
        <v>384</v>
      </c>
      <c r="D400" s="65">
        <v>0.26800000000000002</v>
      </c>
      <c r="E400" s="86"/>
      <c r="F400" s="25">
        <f t="shared" si="11"/>
        <v>0</v>
      </c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</row>
    <row r="401" spans="1:22" s="20" customFormat="1" ht="33.75" customHeight="1" x14ac:dyDescent="0.25">
      <c r="A401" s="79">
        <v>384</v>
      </c>
      <c r="B401" s="73" t="s">
        <v>380</v>
      </c>
      <c r="C401" s="72">
        <v>30</v>
      </c>
      <c r="D401" s="65">
        <v>238.4</v>
      </c>
      <c r="E401" s="86"/>
      <c r="F401" s="25">
        <f t="shared" si="10"/>
        <v>0</v>
      </c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19"/>
    </row>
    <row r="402" spans="1:22" s="20" customFormat="1" ht="33.75" customHeight="1" x14ac:dyDescent="0.25">
      <c r="A402" s="72">
        <v>385</v>
      </c>
      <c r="B402" s="73" t="s">
        <v>381</v>
      </c>
      <c r="C402" s="72">
        <v>360</v>
      </c>
      <c r="D402" s="65">
        <v>2.4359999999999999</v>
      </c>
      <c r="E402" s="86"/>
      <c r="F402" s="25">
        <f t="shared" si="10"/>
        <v>0</v>
      </c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19"/>
    </row>
    <row r="403" spans="1:22" s="20" customFormat="1" ht="33.75" customHeight="1" x14ac:dyDescent="0.25">
      <c r="A403" s="72">
        <v>386</v>
      </c>
      <c r="B403" s="73" t="s">
        <v>382</v>
      </c>
      <c r="C403" s="72">
        <v>6000</v>
      </c>
      <c r="D403" s="65">
        <v>0.39400000000000002</v>
      </c>
      <c r="E403" s="86"/>
      <c r="F403" s="25">
        <f t="shared" si="10"/>
        <v>0</v>
      </c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19"/>
    </row>
    <row r="404" spans="1:22" s="20" customFormat="1" ht="33.75" customHeight="1" x14ac:dyDescent="0.25">
      <c r="A404" s="72">
        <v>387</v>
      </c>
      <c r="B404" s="73" t="s">
        <v>383</v>
      </c>
      <c r="C404" s="72">
        <v>12</v>
      </c>
      <c r="D404" s="65">
        <v>29.85</v>
      </c>
      <c r="E404" s="86"/>
      <c r="F404" s="25">
        <f t="shared" si="10"/>
        <v>0</v>
      </c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19"/>
    </row>
    <row r="405" spans="1:22" s="20" customFormat="1" ht="33.75" customHeight="1" x14ac:dyDescent="0.25">
      <c r="A405" s="72">
        <v>388</v>
      </c>
      <c r="B405" s="73" t="s">
        <v>384</v>
      </c>
      <c r="C405" s="72">
        <v>2400</v>
      </c>
      <c r="D405" s="65">
        <v>0.38400000000000001</v>
      </c>
      <c r="E405" s="86"/>
      <c r="F405" s="25">
        <f t="shared" si="10"/>
        <v>0</v>
      </c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19"/>
    </row>
    <row r="406" spans="1:22" s="20" customFormat="1" ht="33.75" customHeight="1" x14ac:dyDescent="0.25">
      <c r="A406" s="72">
        <v>389</v>
      </c>
      <c r="B406" s="73" t="s">
        <v>385</v>
      </c>
      <c r="C406" s="72">
        <v>400</v>
      </c>
      <c r="D406" s="65">
        <v>0.19600000000000001</v>
      </c>
      <c r="E406" s="86"/>
      <c r="F406" s="25">
        <f t="shared" si="10"/>
        <v>0</v>
      </c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19"/>
    </row>
    <row r="407" spans="1:22" s="20" customFormat="1" ht="33.75" customHeight="1" x14ac:dyDescent="0.25">
      <c r="A407" s="72">
        <v>390</v>
      </c>
      <c r="B407" s="73" t="s">
        <v>386</v>
      </c>
      <c r="C407" s="72">
        <v>720</v>
      </c>
      <c r="D407" s="65">
        <v>4.431</v>
      </c>
      <c r="E407" s="86"/>
      <c r="F407" s="25">
        <f t="shared" si="10"/>
        <v>0</v>
      </c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19"/>
    </row>
    <row r="408" spans="1:22" s="20" customFormat="1" ht="33.75" customHeight="1" x14ac:dyDescent="0.25">
      <c r="A408" s="72">
        <v>391</v>
      </c>
      <c r="B408" s="73" t="s">
        <v>387</v>
      </c>
      <c r="C408" s="72">
        <v>960</v>
      </c>
      <c r="D408" s="65">
        <v>1.762</v>
      </c>
      <c r="E408" s="86"/>
      <c r="F408" s="25">
        <f t="shared" si="10"/>
        <v>0</v>
      </c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19"/>
    </row>
    <row r="409" spans="1:22" s="20" customFormat="1" ht="33.75" customHeight="1" x14ac:dyDescent="0.25">
      <c r="A409" s="72">
        <v>395</v>
      </c>
      <c r="B409" s="73" t="s">
        <v>388</v>
      </c>
      <c r="C409" s="72">
        <v>24</v>
      </c>
      <c r="D409" s="65">
        <v>38.520000000000003</v>
      </c>
      <c r="E409" s="86"/>
      <c r="F409" s="25">
        <f t="shared" si="10"/>
        <v>0</v>
      </c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19"/>
      <c r="T409" s="19"/>
      <c r="U409" s="19"/>
      <c r="V409" s="19"/>
    </row>
    <row r="410" spans="1:22" s="20" customFormat="1" ht="33.75" customHeight="1" x14ac:dyDescent="0.25">
      <c r="A410" s="72">
        <v>396</v>
      </c>
      <c r="B410" s="73" t="s">
        <v>389</v>
      </c>
      <c r="C410" s="72">
        <v>1456</v>
      </c>
      <c r="D410" s="65">
        <v>2.5840000000000001</v>
      </c>
      <c r="E410" s="86"/>
      <c r="F410" s="25">
        <f t="shared" si="10"/>
        <v>0</v>
      </c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19"/>
      <c r="T410" s="19"/>
      <c r="U410" s="19"/>
      <c r="V410" s="19"/>
    </row>
    <row r="411" spans="1:22" s="20" customFormat="1" ht="33.75" customHeight="1" x14ac:dyDescent="0.25">
      <c r="A411" s="72">
        <v>397</v>
      </c>
      <c r="B411" s="73" t="s">
        <v>390</v>
      </c>
      <c r="C411" s="72">
        <v>600</v>
      </c>
      <c r="D411" s="65">
        <v>3.62</v>
      </c>
      <c r="E411" s="86"/>
      <c r="F411" s="25">
        <f t="shared" si="10"/>
        <v>0</v>
      </c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19"/>
    </row>
    <row r="412" spans="1:22" s="20" customFormat="1" ht="33.75" customHeight="1" x14ac:dyDescent="0.25">
      <c r="A412" s="72">
        <v>398</v>
      </c>
      <c r="B412" s="73" t="s">
        <v>391</v>
      </c>
      <c r="C412" s="72">
        <v>60</v>
      </c>
      <c r="D412" s="65">
        <v>10.9</v>
      </c>
      <c r="E412" s="86"/>
      <c r="F412" s="25">
        <f t="shared" si="10"/>
        <v>0</v>
      </c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19"/>
    </row>
    <row r="413" spans="1:22" s="20" customFormat="1" ht="33.75" customHeight="1" x14ac:dyDescent="0.25">
      <c r="A413" s="72">
        <v>399</v>
      </c>
      <c r="B413" s="73" t="s">
        <v>392</v>
      </c>
      <c r="C413" s="72">
        <v>720</v>
      </c>
      <c r="D413" s="65">
        <v>1.702</v>
      </c>
      <c r="E413" s="86"/>
      <c r="F413" s="25">
        <f t="shared" si="10"/>
        <v>0</v>
      </c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19"/>
    </row>
    <row r="414" spans="1:22" s="20" customFormat="1" ht="22.5" customHeight="1" x14ac:dyDescent="0.25">
      <c r="A414" s="72">
        <v>407</v>
      </c>
      <c r="B414" s="73" t="s">
        <v>393</v>
      </c>
      <c r="C414" s="72">
        <v>360</v>
      </c>
      <c r="D414" s="65">
        <v>3.9159999999999999</v>
      </c>
      <c r="E414" s="86"/>
      <c r="F414" s="25">
        <f t="shared" si="10"/>
        <v>0</v>
      </c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19"/>
    </row>
    <row r="415" spans="1:22" s="20" customFormat="1" ht="27.75" customHeight="1" x14ac:dyDescent="0.25">
      <c r="A415" s="72">
        <v>411</v>
      </c>
      <c r="B415" s="73" t="s">
        <v>394</v>
      </c>
      <c r="C415" s="72">
        <v>360</v>
      </c>
      <c r="D415" s="68">
        <v>3.62</v>
      </c>
      <c r="F415" s="25">
        <f t="shared" si="10"/>
        <v>0</v>
      </c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19"/>
    </row>
    <row r="416" spans="1:22" s="20" customFormat="1" ht="27.75" customHeight="1" x14ac:dyDescent="0.25">
      <c r="A416" s="72">
        <v>413</v>
      </c>
      <c r="B416" s="73" t="s">
        <v>395</v>
      </c>
      <c r="C416" s="72">
        <v>1120</v>
      </c>
      <c r="D416" s="68">
        <v>24.905000000000001</v>
      </c>
      <c r="F416" s="25">
        <f t="shared" si="10"/>
        <v>0</v>
      </c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19"/>
    </row>
    <row r="417" spans="1:22" s="20" customFormat="1" ht="27.75" customHeight="1" x14ac:dyDescent="0.25">
      <c r="A417" s="74">
        <v>435</v>
      </c>
      <c r="B417" s="75" t="s">
        <v>396</v>
      </c>
      <c r="C417" s="74">
        <v>500</v>
      </c>
      <c r="D417" s="68">
        <v>0.17599999999999999</v>
      </c>
      <c r="F417" s="25">
        <f t="shared" si="10"/>
        <v>0</v>
      </c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19"/>
    </row>
    <row r="418" spans="1:22" s="20" customFormat="1" ht="27.75" customHeight="1" x14ac:dyDescent="0.25">
      <c r="A418" s="74">
        <v>436</v>
      </c>
      <c r="B418" s="75" t="s">
        <v>397</v>
      </c>
      <c r="C418" s="74">
        <v>500</v>
      </c>
      <c r="D418" s="68">
        <v>0.219</v>
      </c>
      <c r="F418" s="25">
        <f>D418*E418</f>
        <v>0</v>
      </c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19"/>
    </row>
    <row r="419" spans="1:22" s="20" customFormat="1" ht="15" customHeight="1" x14ac:dyDescent="0.2">
      <c r="A419" s="97" t="s">
        <v>5</v>
      </c>
      <c r="B419" s="98"/>
      <c r="C419" s="98"/>
      <c r="D419" s="98"/>
      <c r="E419" s="99"/>
      <c r="F419" s="36">
        <f>SUM(F296:F418)</f>
        <v>0</v>
      </c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19"/>
      <c r="T419" s="19"/>
      <c r="U419" s="19"/>
      <c r="V419" s="19"/>
    </row>
    <row r="420" spans="1:22" s="20" customFormat="1" ht="27" customHeight="1" x14ac:dyDescent="0.2">
      <c r="A420" s="104" t="s">
        <v>58</v>
      </c>
      <c r="B420" s="105"/>
      <c r="C420" s="101"/>
      <c r="D420" s="102"/>
      <c r="E420" s="102"/>
      <c r="F420" s="103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19"/>
      <c r="T420" s="19"/>
      <c r="U420" s="19"/>
      <c r="V420" s="19"/>
    </row>
    <row r="421" spans="1:22" s="20" customFormat="1" ht="89.25" customHeight="1" x14ac:dyDescent="0.2">
      <c r="A421" s="94" t="s">
        <v>398</v>
      </c>
      <c r="B421" s="95"/>
      <c r="C421" s="95"/>
      <c r="D421" s="95"/>
      <c r="E421" s="95"/>
      <c r="F421" s="96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19"/>
      <c r="T421" s="19"/>
      <c r="U421" s="19"/>
      <c r="V421" s="19"/>
    </row>
    <row r="422" spans="1:22" s="20" customFormat="1" ht="29.25" customHeight="1" x14ac:dyDescent="0.2">
      <c r="A422" s="32" t="s">
        <v>3</v>
      </c>
      <c r="B422" s="33" t="s">
        <v>6</v>
      </c>
      <c r="C422" s="27" t="s">
        <v>12</v>
      </c>
      <c r="D422" s="38" t="s">
        <v>2</v>
      </c>
      <c r="E422" s="27" t="s">
        <v>4</v>
      </c>
      <c r="F422" s="34" t="s">
        <v>5</v>
      </c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19"/>
      <c r="T422" s="19"/>
      <c r="U422" s="19"/>
      <c r="V422" s="19"/>
    </row>
    <row r="423" spans="1:22" s="20" customFormat="1" ht="15" customHeight="1" x14ac:dyDescent="0.25">
      <c r="A423" s="72">
        <v>7</v>
      </c>
      <c r="B423" s="73" t="s">
        <v>399</v>
      </c>
      <c r="C423" s="72">
        <v>5000</v>
      </c>
      <c r="D423" s="44">
        <v>0.14499999999999999</v>
      </c>
      <c r="E423" s="86"/>
      <c r="F423" s="25">
        <f>D423*E423</f>
        <v>0</v>
      </c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19"/>
      <c r="T423" s="19"/>
      <c r="U423" s="19"/>
      <c r="V423" s="19"/>
    </row>
    <row r="424" spans="1:22" s="20" customFormat="1" ht="15" customHeight="1" x14ac:dyDescent="0.25">
      <c r="A424" s="72">
        <v>72</v>
      </c>
      <c r="B424" s="73" t="s">
        <v>400</v>
      </c>
      <c r="C424" s="72">
        <v>8000</v>
      </c>
      <c r="D424" s="44">
        <v>0.5</v>
      </c>
      <c r="E424" s="86"/>
      <c r="F424" s="25">
        <f t="shared" ref="F424:F438" si="12">D424*E424</f>
        <v>0</v>
      </c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19"/>
      <c r="T424" s="19"/>
      <c r="U424" s="19"/>
      <c r="V424" s="19"/>
    </row>
    <row r="425" spans="1:22" s="20" customFormat="1" ht="15" customHeight="1" x14ac:dyDescent="0.25">
      <c r="A425" s="72">
        <v>80</v>
      </c>
      <c r="B425" s="73" t="s">
        <v>401</v>
      </c>
      <c r="C425" s="72">
        <v>5000</v>
      </c>
      <c r="D425" s="58">
        <v>0.59</v>
      </c>
      <c r="E425" s="86"/>
      <c r="F425" s="25">
        <f t="shared" si="12"/>
        <v>0</v>
      </c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19"/>
      <c r="T425" s="19"/>
      <c r="U425" s="19"/>
      <c r="V425" s="19"/>
    </row>
    <row r="426" spans="1:22" s="20" customFormat="1" ht="15" customHeight="1" x14ac:dyDescent="0.25">
      <c r="A426" s="72">
        <v>81</v>
      </c>
      <c r="B426" s="73" t="s">
        <v>402</v>
      </c>
      <c r="C426" s="72">
        <v>630000</v>
      </c>
      <c r="D426" s="56">
        <v>4.7E-2</v>
      </c>
      <c r="E426" s="86"/>
      <c r="F426" s="25">
        <f t="shared" si="12"/>
        <v>0</v>
      </c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19"/>
    </row>
    <row r="427" spans="1:22" s="20" customFormat="1" ht="15" customHeight="1" x14ac:dyDescent="0.25">
      <c r="A427" s="72">
        <v>138</v>
      </c>
      <c r="B427" s="73" t="s">
        <v>403</v>
      </c>
      <c r="C427" s="72">
        <v>2500</v>
      </c>
      <c r="D427" s="56">
        <v>7.1</v>
      </c>
      <c r="E427" s="86"/>
      <c r="F427" s="25">
        <f t="shared" si="12"/>
        <v>0</v>
      </c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19"/>
    </row>
    <row r="428" spans="1:22" s="20" customFormat="1" ht="15" customHeight="1" x14ac:dyDescent="0.25">
      <c r="A428" s="72">
        <v>308</v>
      </c>
      <c r="B428" s="73" t="s">
        <v>404</v>
      </c>
      <c r="C428" s="72">
        <v>720</v>
      </c>
      <c r="D428" s="44">
        <v>0.14000000000000001</v>
      </c>
      <c r="E428" s="86"/>
      <c r="F428" s="25">
        <f t="shared" si="12"/>
        <v>0</v>
      </c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19"/>
    </row>
    <row r="429" spans="1:22" s="20" customFormat="1" ht="15.75" customHeight="1" x14ac:dyDescent="0.25">
      <c r="A429" s="72">
        <v>309</v>
      </c>
      <c r="B429" s="73" t="s">
        <v>405</v>
      </c>
      <c r="C429" s="72">
        <v>720</v>
      </c>
      <c r="D429" s="44">
        <v>0.24</v>
      </c>
      <c r="E429" s="89"/>
      <c r="F429" s="25">
        <f t="shared" si="12"/>
        <v>0</v>
      </c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19"/>
      <c r="T429" s="19"/>
      <c r="U429" s="19"/>
      <c r="V429" s="19"/>
    </row>
    <row r="430" spans="1:22" s="20" customFormat="1" ht="20.25" customHeight="1" x14ac:dyDescent="0.25">
      <c r="A430" s="72">
        <v>340</v>
      </c>
      <c r="B430" s="73" t="s">
        <v>406</v>
      </c>
      <c r="C430" s="72">
        <v>1440</v>
      </c>
      <c r="D430" s="58">
        <v>0.28999999999999998</v>
      </c>
      <c r="E430" s="86"/>
      <c r="F430" s="25">
        <f t="shared" si="12"/>
        <v>0</v>
      </c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19"/>
      <c r="T430" s="19"/>
      <c r="U430" s="19"/>
      <c r="V430" s="19"/>
    </row>
    <row r="431" spans="1:22" s="20" customFormat="1" ht="31.5" customHeight="1" x14ac:dyDescent="0.25">
      <c r="A431" s="74">
        <v>419</v>
      </c>
      <c r="B431" s="75" t="s">
        <v>407</v>
      </c>
      <c r="C431" s="74">
        <v>5000</v>
      </c>
      <c r="D431" s="58">
        <v>0.14499999999999999</v>
      </c>
      <c r="E431" s="86"/>
      <c r="F431" s="25">
        <f t="shared" si="12"/>
        <v>0</v>
      </c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19"/>
      <c r="T431" s="19"/>
      <c r="U431" s="19"/>
      <c r="V431" s="19"/>
    </row>
    <row r="432" spans="1:22" s="20" customFormat="1" ht="36" customHeight="1" x14ac:dyDescent="0.25">
      <c r="A432" s="74">
        <v>421</v>
      </c>
      <c r="B432" s="75" t="s">
        <v>408</v>
      </c>
      <c r="C432" s="74">
        <v>7000</v>
      </c>
      <c r="D432" s="44">
        <v>0.156</v>
      </c>
      <c r="E432" s="86"/>
      <c r="F432" s="25">
        <f t="shared" si="12"/>
        <v>0</v>
      </c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19"/>
      <c r="T432" s="19"/>
      <c r="U432" s="19"/>
      <c r="V432" s="19"/>
    </row>
    <row r="433" spans="1:22" s="20" customFormat="1" ht="35.25" customHeight="1" x14ac:dyDescent="0.25">
      <c r="A433" s="74">
        <v>457</v>
      </c>
      <c r="B433" s="75" t="s">
        <v>409</v>
      </c>
      <c r="C433" s="74">
        <v>3000</v>
      </c>
      <c r="D433" s="58">
        <v>1.2</v>
      </c>
      <c r="E433" s="86"/>
      <c r="F433" s="25">
        <f t="shared" si="12"/>
        <v>0</v>
      </c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19"/>
      <c r="T433" s="19"/>
      <c r="U433" s="19"/>
      <c r="V433" s="19"/>
    </row>
    <row r="434" spans="1:22" s="20" customFormat="1" ht="30" customHeight="1" x14ac:dyDescent="0.25">
      <c r="A434" s="74">
        <v>459</v>
      </c>
      <c r="B434" s="75" t="s">
        <v>410</v>
      </c>
      <c r="C434" s="74">
        <v>15000</v>
      </c>
      <c r="D434" s="58">
        <v>0.34</v>
      </c>
      <c r="E434" s="86"/>
      <c r="F434" s="25">
        <f t="shared" si="12"/>
        <v>0</v>
      </c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19"/>
      <c r="T434" s="19"/>
      <c r="U434" s="19"/>
      <c r="V434" s="19"/>
    </row>
    <row r="435" spans="1:22" s="20" customFormat="1" ht="30" customHeight="1" x14ac:dyDescent="0.25">
      <c r="A435" s="74">
        <v>464</v>
      </c>
      <c r="B435" s="75" t="s">
        <v>411</v>
      </c>
      <c r="C435" s="74">
        <v>50</v>
      </c>
      <c r="D435" s="69">
        <v>12.6</v>
      </c>
      <c r="E435" s="86"/>
      <c r="F435" s="25">
        <f t="shared" si="12"/>
        <v>0</v>
      </c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19"/>
      <c r="T435" s="19"/>
      <c r="U435" s="19"/>
      <c r="V435" s="19"/>
    </row>
    <row r="436" spans="1:22" s="20" customFormat="1" ht="27.75" customHeight="1" x14ac:dyDescent="0.25">
      <c r="A436" s="74">
        <v>486</v>
      </c>
      <c r="B436" s="75" t="s">
        <v>412</v>
      </c>
      <c r="C436" s="74">
        <v>2500</v>
      </c>
      <c r="D436" s="69">
        <v>5.84</v>
      </c>
      <c r="E436" s="86"/>
      <c r="F436" s="25">
        <f t="shared" si="12"/>
        <v>0</v>
      </c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19"/>
    </row>
    <row r="437" spans="1:22" s="20" customFormat="1" ht="33.75" customHeight="1" x14ac:dyDescent="0.25">
      <c r="A437" s="74">
        <v>502</v>
      </c>
      <c r="B437" s="75" t="s">
        <v>413</v>
      </c>
      <c r="C437" s="74">
        <v>10000</v>
      </c>
      <c r="D437" s="61">
        <v>1.9</v>
      </c>
      <c r="E437" s="86"/>
      <c r="F437" s="25">
        <f t="shared" si="12"/>
        <v>0</v>
      </c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19"/>
    </row>
    <row r="438" spans="1:22" s="20" customFormat="1" ht="31.5" customHeight="1" x14ac:dyDescent="0.25">
      <c r="A438" s="74">
        <v>505</v>
      </c>
      <c r="B438" s="75" t="s">
        <v>414</v>
      </c>
      <c r="C438" s="74">
        <v>2000</v>
      </c>
      <c r="D438" s="69">
        <v>2.6</v>
      </c>
      <c r="E438" s="86"/>
      <c r="F438" s="25">
        <f t="shared" si="12"/>
        <v>0</v>
      </c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19"/>
      <c r="T438" s="19"/>
      <c r="U438" s="19"/>
      <c r="V438" s="19"/>
    </row>
    <row r="439" spans="1:22" s="20" customFormat="1" ht="15" customHeight="1" x14ac:dyDescent="0.2">
      <c r="A439" s="140" t="s">
        <v>5</v>
      </c>
      <c r="B439" s="141"/>
      <c r="C439" s="141"/>
      <c r="D439" s="98"/>
      <c r="E439" s="99"/>
      <c r="F439" s="36">
        <f>SUM(F423:F438)</f>
        <v>0</v>
      </c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19"/>
    </row>
    <row r="440" spans="1:22" s="20" customFormat="1" ht="33.75" customHeight="1" x14ac:dyDescent="0.2">
      <c r="A440" s="104" t="s">
        <v>58</v>
      </c>
      <c r="B440" s="105"/>
      <c r="C440" s="101"/>
      <c r="D440" s="102"/>
      <c r="E440" s="102"/>
      <c r="F440" s="103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19"/>
    </row>
    <row r="441" spans="1:22" s="20" customFormat="1" ht="104.25" customHeight="1" x14ac:dyDescent="0.2">
      <c r="A441" s="142" t="s">
        <v>415</v>
      </c>
      <c r="B441" s="95"/>
      <c r="C441" s="95"/>
      <c r="D441" s="95"/>
      <c r="E441" s="95"/>
      <c r="F441" s="96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19"/>
    </row>
    <row r="442" spans="1:22" s="20" customFormat="1" ht="51" customHeight="1" x14ac:dyDescent="0.2">
      <c r="A442" s="32" t="s">
        <v>3</v>
      </c>
      <c r="B442" s="33" t="s">
        <v>6</v>
      </c>
      <c r="C442" s="27" t="s">
        <v>12</v>
      </c>
      <c r="D442" s="38" t="s">
        <v>2</v>
      </c>
      <c r="E442" s="27" t="s">
        <v>4</v>
      </c>
      <c r="F442" s="34" t="s">
        <v>5</v>
      </c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19"/>
    </row>
    <row r="443" spans="1:22" s="20" customFormat="1" ht="15" customHeight="1" x14ac:dyDescent="0.25">
      <c r="A443" s="72">
        <v>84</v>
      </c>
      <c r="B443" s="73" t="s">
        <v>416</v>
      </c>
      <c r="C443" s="72">
        <v>2000</v>
      </c>
      <c r="D443" s="57">
        <v>2.08</v>
      </c>
      <c r="E443" s="86"/>
      <c r="F443" s="36">
        <f>D443*E443</f>
        <v>0</v>
      </c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</row>
    <row r="444" spans="1:22" s="20" customFormat="1" ht="15" customHeight="1" x14ac:dyDescent="0.25">
      <c r="A444" s="72">
        <v>85</v>
      </c>
      <c r="B444" s="73" t="s">
        <v>417</v>
      </c>
      <c r="C444" s="72">
        <v>2000</v>
      </c>
      <c r="D444" s="57">
        <v>2.58</v>
      </c>
      <c r="E444" s="86"/>
      <c r="F444" s="36">
        <f>D444*E444</f>
        <v>0</v>
      </c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19"/>
    </row>
    <row r="445" spans="1:22" s="20" customFormat="1" ht="15" customHeight="1" x14ac:dyDescent="0.25">
      <c r="A445" s="72">
        <v>86</v>
      </c>
      <c r="B445" s="73" t="s">
        <v>418</v>
      </c>
      <c r="C445" s="72">
        <v>3000</v>
      </c>
      <c r="D445" s="57">
        <v>3.28</v>
      </c>
      <c r="E445" s="86"/>
      <c r="F445" s="36">
        <f t="shared" ref="F445:F448" si="13">D445*E445</f>
        <v>0</v>
      </c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</row>
    <row r="446" spans="1:22" s="20" customFormat="1" ht="34.5" customHeight="1" x14ac:dyDescent="0.25">
      <c r="A446" s="74">
        <v>456</v>
      </c>
      <c r="B446" s="75" t="s">
        <v>419</v>
      </c>
      <c r="C446" s="74">
        <v>2000</v>
      </c>
      <c r="D446" s="59">
        <v>4.8</v>
      </c>
      <c r="E446" s="86"/>
      <c r="F446" s="36">
        <f t="shared" si="13"/>
        <v>0</v>
      </c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</row>
    <row r="447" spans="1:22" s="20" customFormat="1" ht="50.25" customHeight="1" x14ac:dyDescent="0.25">
      <c r="A447" s="74">
        <v>490</v>
      </c>
      <c r="B447" s="75" t="s">
        <v>420</v>
      </c>
      <c r="C447" s="74">
        <v>100</v>
      </c>
      <c r="D447" s="59">
        <v>4.78</v>
      </c>
      <c r="E447" s="86"/>
      <c r="F447" s="36">
        <f t="shared" si="13"/>
        <v>0</v>
      </c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19"/>
    </row>
    <row r="448" spans="1:22" s="20" customFormat="1" ht="33" customHeight="1" x14ac:dyDescent="0.25">
      <c r="A448" s="74">
        <v>497</v>
      </c>
      <c r="B448" s="75" t="s">
        <v>421</v>
      </c>
      <c r="C448" s="74">
        <v>200</v>
      </c>
      <c r="D448" s="59">
        <v>3.16</v>
      </c>
      <c r="E448" s="86"/>
      <c r="F448" s="36">
        <f t="shared" si="13"/>
        <v>0</v>
      </c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19"/>
    </row>
    <row r="449" spans="1:22" s="20" customFormat="1" ht="15" customHeight="1" x14ac:dyDescent="0.2">
      <c r="A449" s="104"/>
      <c r="B449" s="169"/>
      <c r="C449" s="169"/>
      <c r="D449" s="169"/>
      <c r="E449" s="105"/>
      <c r="F449" s="36">
        <f>SUM(F443:F448)</f>
        <v>0</v>
      </c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19"/>
    </row>
    <row r="450" spans="1:22" s="20" customFormat="1" ht="30" customHeight="1" x14ac:dyDescent="0.2">
      <c r="A450" s="104" t="s">
        <v>58</v>
      </c>
      <c r="B450" s="105"/>
      <c r="C450" s="101"/>
      <c r="D450" s="102"/>
      <c r="E450" s="102"/>
      <c r="F450" s="103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19"/>
    </row>
    <row r="451" spans="1:22" s="20" customFormat="1" ht="90" customHeight="1" x14ac:dyDescent="0.2">
      <c r="A451" s="106" t="s">
        <v>451</v>
      </c>
      <c r="B451" s="107"/>
      <c r="C451" s="107"/>
      <c r="D451" s="107"/>
      <c r="E451" s="107"/>
      <c r="F451" s="108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19"/>
    </row>
    <row r="452" spans="1:22" s="20" customFormat="1" ht="35.25" customHeight="1" x14ac:dyDescent="0.2">
      <c r="A452" s="32" t="s">
        <v>3</v>
      </c>
      <c r="B452" s="33" t="s">
        <v>6</v>
      </c>
      <c r="C452" s="27" t="s">
        <v>12</v>
      </c>
      <c r="D452" s="38" t="s">
        <v>2</v>
      </c>
      <c r="E452" s="30" t="s">
        <v>4</v>
      </c>
      <c r="F452" s="31" t="s">
        <v>5</v>
      </c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19"/>
    </row>
    <row r="453" spans="1:22" s="20" customFormat="1" ht="22.5" customHeight="1" x14ac:dyDescent="0.25">
      <c r="A453" s="72">
        <v>6</v>
      </c>
      <c r="B453" s="73" t="s">
        <v>422</v>
      </c>
      <c r="C453" s="72">
        <v>10000</v>
      </c>
      <c r="D453" s="60">
        <v>0.155</v>
      </c>
      <c r="E453" s="86"/>
      <c r="F453" s="25">
        <f>SUM(D453*E453)</f>
        <v>0</v>
      </c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19"/>
    </row>
    <row r="454" spans="1:22" s="20" customFormat="1" ht="42.75" customHeight="1" x14ac:dyDescent="0.25">
      <c r="A454" s="72">
        <v>11</v>
      </c>
      <c r="B454" s="73" t="s">
        <v>423</v>
      </c>
      <c r="C454" s="72">
        <v>10000</v>
      </c>
      <c r="D454" s="60">
        <v>0.1328</v>
      </c>
      <c r="E454" s="86"/>
      <c r="F454" s="25">
        <f t="shared" ref="F454:F482" si="14">SUM(D454*E454)</f>
        <v>0</v>
      </c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19"/>
    </row>
    <row r="455" spans="1:22" s="20" customFormat="1" ht="36" customHeight="1" x14ac:dyDescent="0.25">
      <c r="A455" s="72">
        <v>29</v>
      </c>
      <c r="B455" s="73" t="s">
        <v>424</v>
      </c>
      <c r="C455" s="72">
        <v>4500</v>
      </c>
      <c r="D455" s="44">
        <v>1.44</v>
      </c>
      <c r="E455" s="86"/>
      <c r="F455" s="25">
        <f t="shared" si="14"/>
        <v>0</v>
      </c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19"/>
    </row>
    <row r="456" spans="1:22" s="20" customFormat="1" ht="31.5" customHeight="1" x14ac:dyDescent="0.25">
      <c r="A456" s="72">
        <v>40</v>
      </c>
      <c r="B456" s="73" t="s">
        <v>425</v>
      </c>
      <c r="C456" s="72">
        <v>7000</v>
      </c>
      <c r="D456" s="44">
        <v>0.92</v>
      </c>
      <c r="E456" s="86"/>
      <c r="F456" s="25">
        <f t="shared" si="14"/>
        <v>0</v>
      </c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19"/>
    </row>
    <row r="457" spans="1:22" s="20" customFormat="1" ht="30" customHeight="1" x14ac:dyDescent="0.25">
      <c r="A457" s="72">
        <v>45</v>
      </c>
      <c r="B457" s="73" t="s">
        <v>426</v>
      </c>
      <c r="C457" s="72">
        <v>3000</v>
      </c>
      <c r="D457" s="44">
        <v>5.15</v>
      </c>
      <c r="E457" s="86"/>
      <c r="F457" s="25">
        <f t="shared" si="14"/>
        <v>0</v>
      </c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19"/>
    </row>
    <row r="458" spans="1:22" s="20" customFormat="1" ht="21" customHeight="1" x14ac:dyDescent="0.25">
      <c r="A458" s="72">
        <v>63</v>
      </c>
      <c r="B458" s="73" t="s">
        <v>427</v>
      </c>
      <c r="C458" s="72">
        <v>85000</v>
      </c>
      <c r="D458" s="44">
        <v>4.3999999999999997E-2</v>
      </c>
      <c r="E458" s="86"/>
      <c r="F458" s="25">
        <f t="shared" si="14"/>
        <v>0</v>
      </c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19"/>
    </row>
    <row r="459" spans="1:22" s="20" customFormat="1" ht="21" customHeight="1" x14ac:dyDescent="0.25">
      <c r="A459" s="72">
        <v>69</v>
      </c>
      <c r="B459" s="73" t="s">
        <v>428</v>
      </c>
      <c r="C459" s="72">
        <v>25000</v>
      </c>
      <c r="D459" s="44">
        <v>0.13800000000000001</v>
      </c>
      <c r="E459" s="86"/>
      <c r="F459" s="25">
        <f t="shared" si="14"/>
        <v>0</v>
      </c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19"/>
    </row>
    <row r="460" spans="1:22" s="20" customFormat="1" ht="33.75" customHeight="1" x14ac:dyDescent="0.25">
      <c r="A460" s="72">
        <v>70</v>
      </c>
      <c r="B460" s="73" t="s">
        <v>429</v>
      </c>
      <c r="C460" s="72">
        <v>2000</v>
      </c>
      <c r="D460" s="44">
        <v>1.72</v>
      </c>
      <c r="E460" s="86"/>
      <c r="F460" s="25">
        <f t="shared" si="14"/>
        <v>0</v>
      </c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</row>
    <row r="461" spans="1:22" s="20" customFormat="1" ht="35.25" customHeight="1" x14ac:dyDescent="0.25">
      <c r="A461" s="72">
        <v>74</v>
      </c>
      <c r="B461" s="73" t="s">
        <v>430</v>
      </c>
      <c r="C461" s="72">
        <v>600</v>
      </c>
      <c r="D461" s="58">
        <v>1.2</v>
      </c>
      <c r="E461" s="87"/>
      <c r="F461" s="25">
        <f t="shared" si="14"/>
        <v>0</v>
      </c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19"/>
    </row>
    <row r="462" spans="1:22" s="20" customFormat="1" ht="48.75" customHeight="1" x14ac:dyDescent="0.25">
      <c r="A462" s="72">
        <v>79</v>
      </c>
      <c r="B462" s="73" t="s">
        <v>431</v>
      </c>
      <c r="C462" s="72">
        <v>2000</v>
      </c>
      <c r="D462" s="58">
        <v>2.33</v>
      </c>
      <c r="E462" s="87"/>
      <c r="F462" s="25">
        <f t="shared" si="14"/>
        <v>0</v>
      </c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19"/>
    </row>
    <row r="463" spans="1:22" s="20" customFormat="1" ht="35.25" customHeight="1" x14ac:dyDescent="0.25">
      <c r="A463" s="72">
        <v>90</v>
      </c>
      <c r="B463" s="73" t="s">
        <v>432</v>
      </c>
      <c r="C463" s="72">
        <v>1300</v>
      </c>
      <c r="D463" s="58">
        <v>3.89</v>
      </c>
      <c r="E463" s="87"/>
      <c r="F463" s="25">
        <f t="shared" si="14"/>
        <v>0</v>
      </c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19"/>
      <c r="T463" s="19"/>
      <c r="U463" s="19"/>
      <c r="V463" s="19"/>
    </row>
    <row r="464" spans="1:22" s="20" customFormat="1" ht="35.25" customHeight="1" x14ac:dyDescent="0.25">
      <c r="A464" s="72">
        <v>92</v>
      </c>
      <c r="B464" s="73" t="s">
        <v>433</v>
      </c>
      <c r="C464" s="72">
        <v>2000</v>
      </c>
      <c r="D464" s="44">
        <v>0.56799999999999995</v>
      </c>
      <c r="E464" s="87"/>
      <c r="F464" s="25">
        <f t="shared" si="14"/>
        <v>0</v>
      </c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19"/>
    </row>
    <row r="465" spans="1:22" s="20" customFormat="1" ht="33.75" customHeight="1" x14ac:dyDescent="0.25">
      <c r="A465" s="72">
        <v>94</v>
      </c>
      <c r="B465" s="73" t="s">
        <v>434</v>
      </c>
      <c r="C465" s="72">
        <v>400000</v>
      </c>
      <c r="D465" s="44">
        <v>1.7999999999999999E-2</v>
      </c>
      <c r="E465" s="87"/>
      <c r="F465" s="25">
        <f t="shared" si="14"/>
        <v>0</v>
      </c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19"/>
    </row>
    <row r="466" spans="1:22" s="20" customFormat="1" ht="21.75" customHeight="1" x14ac:dyDescent="0.25">
      <c r="A466" s="72">
        <v>98</v>
      </c>
      <c r="B466" s="73" t="s">
        <v>435</v>
      </c>
      <c r="C466" s="72">
        <v>20000</v>
      </c>
      <c r="D466" s="44">
        <v>0.248</v>
      </c>
      <c r="E466" s="87"/>
      <c r="F466" s="25">
        <f t="shared" si="14"/>
        <v>0</v>
      </c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19"/>
    </row>
    <row r="467" spans="1:22" s="20" customFormat="1" ht="21.75" customHeight="1" x14ac:dyDescent="0.25">
      <c r="A467" s="72">
        <v>113</v>
      </c>
      <c r="B467" s="83" t="s">
        <v>487</v>
      </c>
      <c r="C467" s="72">
        <v>35000</v>
      </c>
      <c r="D467" s="56">
        <v>0.23799999999999999</v>
      </c>
      <c r="E467" s="87"/>
      <c r="F467" s="25">
        <f t="shared" si="14"/>
        <v>0</v>
      </c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19"/>
      <c r="T467" s="19"/>
      <c r="U467" s="19"/>
      <c r="V467" s="19"/>
    </row>
    <row r="468" spans="1:22" s="20" customFormat="1" ht="21" customHeight="1" x14ac:dyDescent="0.25">
      <c r="A468" s="72">
        <v>130</v>
      </c>
      <c r="B468" s="73" t="s">
        <v>436</v>
      </c>
      <c r="C468" s="72">
        <v>70000</v>
      </c>
      <c r="D468" s="56">
        <v>4.9000000000000002E-2</v>
      </c>
      <c r="E468" s="87"/>
      <c r="F468" s="25">
        <f t="shared" si="14"/>
        <v>0</v>
      </c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19"/>
    </row>
    <row r="469" spans="1:22" s="20" customFormat="1" ht="21" customHeight="1" x14ac:dyDescent="0.25">
      <c r="A469" s="72">
        <v>133</v>
      </c>
      <c r="B469" s="73" t="s">
        <v>437</v>
      </c>
      <c r="C469" s="72">
        <v>8000</v>
      </c>
      <c r="D469" s="44">
        <v>0.12</v>
      </c>
      <c r="E469" s="87"/>
      <c r="F469" s="25">
        <f t="shared" si="14"/>
        <v>0</v>
      </c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19"/>
    </row>
    <row r="470" spans="1:22" s="20" customFormat="1" ht="53.25" customHeight="1" x14ac:dyDescent="0.25">
      <c r="A470" s="72">
        <v>134</v>
      </c>
      <c r="B470" s="73" t="s">
        <v>438</v>
      </c>
      <c r="C470" s="72">
        <v>7000</v>
      </c>
      <c r="D470" s="44">
        <v>0.4</v>
      </c>
      <c r="E470" s="87"/>
      <c r="F470" s="25">
        <f t="shared" si="14"/>
        <v>0</v>
      </c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19"/>
    </row>
    <row r="471" spans="1:22" s="20" customFormat="1" ht="35.25" customHeight="1" x14ac:dyDescent="0.25">
      <c r="A471" s="72">
        <v>139</v>
      </c>
      <c r="B471" s="73" t="s">
        <v>439</v>
      </c>
      <c r="C471" s="72">
        <v>1500</v>
      </c>
      <c r="D471" s="44">
        <v>5.45</v>
      </c>
      <c r="E471" s="87"/>
      <c r="F471" s="25">
        <f t="shared" si="14"/>
        <v>0</v>
      </c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19"/>
    </row>
    <row r="472" spans="1:22" s="20" customFormat="1" ht="35.25" customHeight="1" x14ac:dyDescent="0.25">
      <c r="A472" s="72">
        <v>148</v>
      </c>
      <c r="B472" s="73" t="s">
        <v>440</v>
      </c>
      <c r="C472" s="72">
        <v>15000</v>
      </c>
      <c r="D472" s="44">
        <v>0.42</v>
      </c>
      <c r="E472" s="90"/>
      <c r="F472" s="25">
        <f t="shared" si="14"/>
        <v>0</v>
      </c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19"/>
    </row>
    <row r="473" spans="1:22" s="20" customFormat="1" ht="32.25" customHeight="1" x14ac:dyDescent="0.25">
      <c r="A473" s="72">
        <v>154</v>
      </c>
      <c r="B473" s="73" t="s">
        <v>441</v>
      </c>
      <c r="C473" s="72">
        <v>20000</v>
      </c>
      <c r="D473" s="44">
        <v>0.60799999999999998</v>
      </c>
      <c r="E473" s="86"/>
      <c r="F473" s="25">
        <f t="shared" si="14"/>
        <v>0</v>
      </c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19"/>
    </row>
    <row r="474" spans="1:22" s="20" customFormat="1" ht="31.5" customHeight="1" x14ac:dyDescent="0.25">
      <c r="A474" s="72">
        <v>170</v>
      </c>
      <c r="B474" s="73" t="s">
        <v>219</v>
      </c>
      <c r="C474" s="72">
        <v>1000</v>
      </c>
      <c r="D474" s="44">
        <v>1.85</v>
      </c>
      <c r="E474" s="86"/>
      <c r="F474" s="25">
        <f>D474*E474</f>
        <v>0</v>
      </c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19"/>
    </row>
    <row r="475" spans="1:22" s="20" customFormat="1" ht="33" customHeight="1" x14ac:dyDescent="0.25">
      <c r="A475" s="74">
        <v>432</v>
      </c>
      <c r="B475" s="75" t="s">
        <v>442</v>
      </c>
      <c r="C475" s="74">
        <v>5000</v>
      </c>
      <c r="D475" s="44">
        <v>1.1000000000000001</v>
      </c>
      <c r="E475" s="86"/>
      <c r="F475" s="25">
        <f t="shared" si="14"/>
        <v>0</v>
      </c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19"/>
    </row>
    <row r="476" spans="1:22" s="20" customFormat="1" ht="30" customHeight="1" x14ac:dyDescent="0.25">
      <c r="A476" s="74">
        <v>448</v>
      </c>
      <c r="B476" s="75" t="s">
        <v>443</v>
      </c>
      <c r="C476" s="74">
        <v>10000</v>
      </c>
      <c r="D476" s="44">
        <v>1.25</v>
      </c>
      <c r="E476" s="86"/>
      <c r="F476" s="25">
        <f t="shared" si="14"/>
        <v>0</v>
      </c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19"/>
    </row>
    <row r="477" spans="1:22" s="20" customFormat="1" ht="21" customHeight="1" x14ac:dyDescent="0.25">
      <c r="A477" s="74">
        <v>461</v>
      </c>
      <c r="B477" s="75" t="s">
        <v>444</v>
      </c>
      <c r="C477" s="74">
        <v>200</v>
      </c>
      <c r="D477" s="61">
        <v>3.1</v>
      </c>
      <c r="E477" s="86"/>
      <c r="F477" s="25">
        <f t="shared" si="14"/>
        <v>0</v>
      </c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19"/>
    </row>
    <row r="478" spans="1:22" s="20" customFormat="1" ht="30.75" customHeight="1" x14ac:dyDescent="0.25">
      <c r="A478" s="74">
        <v>479</v>
      </c>
      <c r="B478" s="75" t="s">
        <v>445</v>
      </c>
      <c r="C478" s="74">
        <v>50</v>
      </c>
      <c r="D478" s="61">
        <v>24.8</v>
      </c>
      <c r="E478" s="86"/>
      <c r="F478" s="25">
        <f t="shared" si="14"/>
        <v>0</v>
      </c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19"/>
    </row>
    <row r="479" spans="1:22" s="20" customFormat="1" ht="31.5" customHeight="1" x14ac:dyDescent="0.25">
      <c r="A479" s="74">
        <v>492</v>
      </c>
      <c r="B479" s="75" t="s">
        <v>446</v>
      </c>
      <c r="C479" s="74">
        <v>1000</v>
      </c>
      <c r="D479" s="61">
        <v>2.1800000000000002</v>
      </c>
      <c r="E479" s="86"/>
      <c r="F479" s="25">
        <f t="shared" si="14"/>
        <v>0</v>
      </c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19"/>
    </row>
    <row r="480" spans="1:22" s="20" customFormat="1" ht="28.5" customHeight="1" x14ac:dyDescent="0.25">
      <c r="A480" s="74">
        <v>493</v>
      </c>
      <c r="B480" s="75" t="s">
        <v>447</v>
      </c>
      <c r="C480" s="74">
        <v>500</v>
      </c>
      <c r="D480" s="61">
        <v>2.68</v>
      </c>
      <c r="E480" s="86"/>
      <c r="F480" s="25">
        <f t="shared" si="14"/>
        <v>0</v>
      </c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19"/>
    </row>
    <row r="481" spans="1:22" s="20" customFormat="1" ht="29.25" customHeight="1" x14ac:dyDescent="0.25">
      <c r="A481" s="74">
        <v>506</v>
      </c>
      <c r="B481" s="75" t="s">
        <v>448</v>
      </c>
      <c r="C481" s="74">
        <v>300</v>
      </c>
      <c r="D481" s="61">
        <v>3.68</v>
      </c>
      <c r="E481" s="86"/>
      <c r="F481" s="25">
        <f t="shared" si="14"/>
        <v>0</v>
      </c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19"/>
    </row>
    <row r="482" spans="1:22" s="20" customFormat="1" ht="15" customHeight="1" x14ac:dyDescent="0.25">
      <c r="A482" s="74">
        <v>511</v>
      </c>
      <c r="B482" s="75" t="s">
        <v>449</v>
      </c>
      <c r="C482" s="74">
        <v>300</v>
      </c>
      <c r="D482" s="61">
        <v>2.15</v>
      </c>
      <c r="E482" s="86"/>
      <c r="F482" s="25">
        <f t="shared" si="14"/>
        <v>0</v>
      </c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19"/>
    </row>
    <row r="483" spans="1:22" s="20" customFormat="1" ht="31.5" customHeight="1" x14ac:dyDescent="0.2">
      <c r="A483" s="140" t="s">
        <v>5</v>
      </c>
      <c r="B483" s="174"/>
      <c r="C483" s="174"/>
      <c r="D483" s="174"/>
      <c r="E483" s="175"/>
      <c r="F483" s="45">
        <f>SUM(F453:F482)</f>
        <v>0</v>
      </c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19"/>
    </row>
    <row r="484" spans="1:22" s="20" customFormat="1" ht="24" customHeight="1" x14ac:dyDescent="0.2">
      <c r="A484" s="104" t="s">
        <v>58</v>
      </c>
      <c r="B484" s="105"/>
      <c r="C484" s="101"/>
      <c r="D484" s="102"/>
      <c r="E484" s="102"/>
      <c r="F484" s="103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19"/>
    </row>
    <row r="485" spans="1:22" s="20" customFormat="1" ht="135.75" customHeight="1" x14ac:dyDescent="0.2">
      <c r="A485" s="106" t="s">
        <v>450</v>
      </c>
      <c r="B485" s="107"/>
      <c r="C485" s="107"/>
      <c r="D485" s="107"/>
      <c r="E485" s="107"/>
      <c r="F485" s="108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19"/>
    </row>
    <row r="486" spans="1:22" s="20" customFormat="1" ht="15" customHeight="1" x14ac:dyDescent="0.2">
      <c r="A486" s="32" t="s">
        <v>3</v>
      </c>
      <c r="B486" s="35" t="s">
        <v>6</v>
      </c>
      <c r="C486" s="27" t="s">
        <v>12</v>
      </c>
      <c r="D486" s="38" t="s">
        <v>2</v>
      </c>
      <c r="E486" s="27" t="s">
        <v>4</v>
      </c>
      <c r="F486" s="31" t="s">
        <v>5</v>
      </c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19"/>
    </row>
    <row r="487" spans="1:22" s="20" customFormat="1" ht="15" customHeight="1" x14ac:dyDescent="0.25">
      <c r="A487" s="72">
        <v>44</v>
      </c>
      <c r="B487" s="73" t="s">
        <v>452</v>
      </c>
      <c r="C487" s="72">
        <v>150</v>
      </c>
      <c r="D487" s="61">
        <v>30.8</v>
      </c>
      <c r="E487" s="86"/>
      <c r="F487" s="25">
        <f>D487*E487</f>
        <v>0</v>
      </c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19"/>
    </row>
    <row r="488" spans="1:22" s="20" customFormat="1" ht="15" customHeight="1" x14ac:dyDescent="0.25">
      <c r="A488" s="72">
        <v>127</v>
      </c>
      <c r="B488" s="73" t="s">
        <v>453</v>
      </c>
      <c r="C488" s="72">
        <v>50000</v>
      </c>
      <c r="D488" s="61">
        <v>0.54</v>
      </c>
      <c r="E488" s="86"/>
      <c r="F488" s="25">
        <f t="shared" ref="F488:F504" si="15">D488*E488</f>
        <v>0</v>
      </c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19"/>
      <c r="T488" s="19"/>
      <c r="U488" s="19"/>
      <c r="V488" s="19"/>
    </row>
    <row r="489" spans="1:22" s="20" customFormat="1" ht="15" customHeight="1" x14ac:dyDescent="0.25">
      <c r="A489" s="72">
        <v>128</v>
      </c>
      <c r="B489" s="73" t="s">
        <v>454</v>
      </c>
      <c r="C489" s="72">
        <v>110000</v>
      </c>
      <c r="D489" s="44">
        <v>1.78</v>
      </c>
      <c r="E489" s="86"/>
      <c r="F489" s="25">
        <f t="shared" si="15"/>
        <v>0</v>
      </c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19"/>
    </row>
    <row r="490" spans="1:22" s="20" customFormat="1" ht="15" customHeight="1" x14ac:dyDescent="0.25">
      <c r="A490" s="72">
        <v>160</v>
      </c>
      <c r="B490" s="73" t="s">
        <v>455</v>
      </c>
      <c r="C490" s="72">
        <v>40000</v>
      </c>
      <c r="D490" s="44">
        <v>0.27</v>
      </c>
      <c r="E490" s="86"/>
      <c r="F490" s="25">
        <f t="shared" si="15"/>
        <v>0</v>
      </c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19"/>
    </row>
    <row r="491" spans="1:22" s="20" customFormat="1" ht="15" customHeight="1" x14ac:dyDescent="0.25">
      <c r="A491" s="72">
        <v>186</v>
      </c>
      <c r="B491" s="73" t="s">
        <v>456</v>
      </c>
      <c r="C491" s="72">
        <v>360</v>
      </c>
      <c r="D491" s="61">
        <v>14.27</v>
      </c>
      <c r="E491" s="86"/>
      <c r="F491" s="25">
        <f t="shared" si="15"/>
        <v>0</v>
      </c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19"/>
    </row>
    <row r="492" spans="1:22" s="20" customFormat="1" ht="15" customHeight="1" x14ac:dyDescent="0.25">
      <c r="A492" s="72">
        <v>206</v>
      </c>
      <c r="B492" s="73" t="s">
        <v>457</v>
      </c>
      <c r="C492" s="72">
        <v>360</v>
      </c>
      <c r="D492" s="61">
        <v>16.510000000000002</v>
      </c>
      <c r="E492" s="86"/>
      <c r="F492" s="25">
        <f t="shared" si="15"/>
        <v>0</v>
      </c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19"/>
    </row>
    <row r="493" spans="1:22" s="20" customFormat="1" ht="15" customHeight="1" x14ac:dyDescent="0.25">
      <c r="A493" s="72">
        <v>207</v>
      </c>
      <c r="B493" s="73" t="s">
        <v>458</v>
      </c>
      <c r="C493" s="72">
        <v>720</v>
      </c>
      <c r="D493" s="44">
        <v>2.68</v>
      </c>
      <c r="E493" s="86"/>
      <c r="F493" s="25">
        <f t="shared" si="15"/>
        <v>0</v>
      </c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19"/>
    </row>
    <row r="494" spans="1:22" s="20" customFormat="1" ht="15" customHeight="1" x14ac:dyDescent="0.25">
      <c r="A494" s="72">
        <v>211</v>
      </c>
      <c r="B494" s="73" t="s">
        <v>459</v>
      </c>
      <c r="C494" s="72">
        <v>360</v>
      </c>
      <c r="D494" s="44">
        <v>2.5299999999999998</v>
      </c>
      <c r="E494" s="86"/>
      <c r="F494" s="25">
        <f t="shared" si="15"/>
        <v>0</v>
      </c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19"/>
      <c r="U494" s="19"/>
      <c r="V494" s="19"/>
    </row>
    <row r="495" spans="1:22" s="20" customFormat="1" ht="15" customHeight="1" x14ac:dyDescent="0.25">
      <c r="A495" s="72">
        <v>234</v>
      </c>
      <c r="B495" s="73" t="s">
        <v>460</v>
      </c>
      <c r="C495" s="72">
        <v>3600</v>
      </c>
      <c r="D495" s="44">
        <v>3.1</v>
      </c>
      <c r="E495" s="86"/>
      <c r="F495" s="25">
        <f t="shared" si="15"/>
        <v>0</v>
      </c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19"/>
    </row>
    <row r="496" spans="1:22" s="20" customFormat="1" ht="15" customHeight="1" x14ac:dyDescent="0.25">
      <c r="A496" s="72">
        <v>278</v>
      </c>
      <c r="B496" s="73" t="s">
        <v>461</v>
      </c>
      <c r="C496" s="72">
        <v>720</v>
      </c>
      <c r="D496" s="44">
        <v>0.315</v>
      </c>
      <c r="E496" s="86"/>
      <c r="F496" s="25">
        <f t="shared" si="15"/>
        <v>0</v>
      </c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19"/>
    </row>
    <row r="497" spans="1:22" s="20" customFormat="1" ht="15" customHeight="1" x14ac:dyDescent="0.25">
      <c r="A497" s="72">
        <v>296</v>
      </c>
      <c r="B497" s="73" t="s">
        <v>462</v>
      </c>
      <c r="C497" s="72">
        <v>300</v>
      </c>
      <c r="D497" s="61">
        <v>74.819999999999993</v>
      </c>
      <c r="E497" s="86"/>
      <c r="F497" s="25">
        <f t="shared" si="15"/>
        <v>0</v>
      </c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19"/>
    </row>
    <row r="498" spans="1:22" s="20" customFormat="1" ht="15" customHeight="1" x14ac:dyDescent="0.25">
      <c r="A498" s="72">
        <v>363</v>
      </c>
      <c r="B498" s="73" t="s">
        <v>463</v>
      </c>
      <c r="C498" s="72">
        <v>1440</v>
      </c>
      <c r="D498" s="44">
        <v>1.4750000000000001</v>
      </c>
      <c r="E498" s="86"/>
      <c r="F498" s="25">
        <f t="shared" si="15"/>
        <v>0</v>
      </c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</row>
    <row r="499" spans="1:22" s="20" customFormat="1" ht="15" customHeight="1" x14ac:dyDescent="0.25">
      <c r="A499" s="72">
        <v>364</v>
      </c>
      <c r="B499" s="73" t="s">
        <v>464</v>
      </c>
      <c r="C499" s="72">
        <v>1080</v>
      </c>
      <c r="D499" s="44">
        <v>0.44600000000000001</v>
      </c>
      <c r="E499" s="86"/>
      <c r="F499" s="25">
        <f t="shared" si="15"/>
        <v>0</v>
      </c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</row>
    <row r="500" spans="1:22" s="20" customFormat="1" ht="15" customHeight="1" x14ac:dyDescent="0.25">
      <c r="A500" s="72">
        <v>365</v>
      </c>
      <c r="B500" s="73" t="s">
        <v>465</v>
      </c>
      <c r="C500" s="72">
        <v>720</v>
      </c>
      <c r="D500" s="44">
        <v>0.9</v>
      </c>
      <c r="E500" s="86"/>
      <c r="F500" s="25">
        <f t="shared" si="15"/>
        <v>0</v>
      </c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</row>
    <row r="501" spans="1:22" s="20" customFormat="1" ht="15" customHeight="1" x14ac:dyDescent="0.25">
      <c r="A501" s="72">
        <v>368</v>
      </c>
      <c r="B501" s="73" t="s">
        <v>466</v>
      </c>
      <c r="C501" s="72">
        <v>1080</v>
      </c>
      <c r="D501" s="69">
        <v>10.79</v>
      </c>
      <c r="E501" s="86"/>
      <c r="F501" s="25">
        <f t="shared" si="15"/>
        <v>0</v>
      </c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</row>
    <row r="502" spans="1:22" s="20" customFormat="1" ht="15" customHeight="1" x14ac:dyDescent="0.25">
      <c r="A502" s="72">
        <v>369</v>
      </c>
      <c r="B502" s="73" t="s">
        <v>467</v>
      </c>
      <c r="C502" s="72">
        <v>720</v>
      </c>
      <c r="D502" s="56">
        <v>1.8</v>
      </c>
      <c r="E502" s="86"/>
      <c r="F502" s="25">
        <f t="shared" si="15"/>
        <v>0</v>
      </c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</row>
    <row r="503" spans="1:22" s="20" customFormat="1" ht="15" customHeight="1" x14ac:dyDescent="0.25">
      <c r="A503" s="72">
        <v>370</v>
      </c>
      <c r="B503" s="73" t="s">
        <v>468</v>
      </c>
      <c r="C503" s="72">
        <v>360</v>
      </c>
      <c r="D503" s="64">
        <v>15.8</v>
      </c>
      <c r="E503" s="86"/>
      <c r="F503" s="25">
        <f t="shared" si="15"/>
        <v>0</v>
      </c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</row>
    <row r="504" spans="1:22" s="20" customFormat="1" ht="15" customHeight="1" x14ac:dyDescent="0.25">
      <c r="A504" s="72">
        <v>371</v>
      </c>
      <c r="B504" s="73" t="s">
        <v>469</v>
      </c>
      <c r="C504" s="72">
        <v>720</v>
      </c>
      <c r="D504" s="64">
        <v>15.8</v>
      </c>
      <c r="E504" s="86"/>
      <c r="F504" s="25">
        <f t="shared" si="15"/>
        <v>0</v>
      </c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</row>
    <row r="505" spans="1:22" s="20" customFormat="1" ht="27" customHeight="1" x14ac:dyDescent="0.2">
      <c r="A505" s="97" t="s">
        <v>5</v>
      </c>
      <c r="B505" s="98"/>
      <c r="C505" s="98"/>
      <c r="D505" s="98"/>
      <c r="E505" s="99"/>
      <c r="F505" s="45">
        <f>SUM(F487:F504)</f>
        <v>0</v>
      </c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</row>
    <row r="506" spans="1:22" s="20" customFormat="1" ht="15" customHeight="1" x14ac:dyDescent="0.2">
      <c r="A506" s="101" t="s">
        <v>58</v>
      </c>
      <c r="B506" s="103"/>
      <c r="C506" s="101"/>
      <c r="D506" s="102"/>
      <c r="E506" s="102"/>
      <c r="F506" s="103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19"/>
    </row>
    <row r="507" spans="1:22" s="20" customFormat="1" ht="100.5" customHeight="1" x14ac:dyDescent="0.2">
      <c r="A507" s="106" t="s">
        <v>470</v>
      </c>
      <c r="B507" s="107"/>
      <c r="C507" s="107"/>
      <c r="D507" s="107"/>
      <c r="E507" s="107"/>
      <c r="F507" s="108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19"/>
    </row>
    <row r="508" spans="1:22" s="20" customFormat="1" ht="15" customHeight="1" x14ac:dyDescent="0.2">
      <c r="A508" s="32" t="s">
        <v>3</v>
      </c>
      <c r="B508" s="35" t="s">
        <v>6</v>
      </c>
      <c r="C508" s="27" t="s">
        <v>12</v>
      </c>
      <c r="D508" s="38" t="s">
        <v>2</v>
      </c>
      <c r="E508" s="27" t="s">
        <v>4</v>
      </c>
      <c r="F508" s="31" t="s">
        <v>5</v>
      </c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19"/>
    </row>
    <row r="509" spans="1:22" s="20" customFormat="1" ht="15" customHeight="1" x14ac:dyDescent="0.25">
      <c r="A509" s="72">
        <v>19</v>
      </c>
      <c r="B509" s="73" t="s">
        <v>471</v>
      </c>
      <c r="C509" s="72">
        <v>2000</v>
      </c>
      <c r="D509" s="56">
        <v>2.87</v>
      </c>
      <c r="E509" s="86"/>
      <c r="F509" s="25">
        <f>D509*E509</f>
        <v>0</v>
      </c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</row>
    <row r="510" spans="1:22" s="20" customFormat="1" ht="15" customHeight="1" x14ac:dyDescent="0.25">
      <c r="A510" s="72">
        <v>100</v>
      </c>
      <c r="B510" s="73" t="s">
        <v>472</v>
      </c>
      <c r="C510" s="72">
        <v>100000</v>
      </c>
      <c r="D510" s="56">
        <v>1.7000000000000001E-2</v>
      </c>
      <c r="E510" s="86"/>
      <c r="F510" s="25">
        <f t="shared" ref="F510:F519" si="16">D510*E510</f>
        <v>0</v>
      </c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19"/>
    </row>
    <row r="511" spans="1:22" s="20" customFormat="1" ht="18" customHeight="1" x14ac:dyDescent="0.25">
      <c r="A511" s="72">
        <v>102</v>
      </c>
      <c r="B511" s="73" t="s">
        <v>473</v>
      </c>
      <c r="C511" s="72">
        <v>500</v>
      </c>
      <c r="D511" s="56">
        <v>0.55000000000000004</v>
      </c>
      <c r="E511" s="86"/>
      <c r="F511" s="25">
        <f t="shared" si="16"/>
        <v>0</v>
      </c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19"/>
    </row>
    <row r="512" spans="1:22" s="20" customFormat="1" ht="19.5" customHeight="1" x14ac:dyDescent="0.25">
      <c r="A512" s="72">
        <v>119</v>
      </c>
      <c r="B512" s="73" t="s">
        <v>475</v>
      </c>
      <c r="C512" s="72">
        <v>550000</v>
      </c>
      <c r="D512" s="56">
        <v>2.9000000000000001E-2</v>
      </c>
      <c r="E512" s="86"/>
      <c r="F512" s="25">
        <f t="shared" si="16"/>
        <v>0</v>
      </c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19"/>
    </row>
    <row r="513" spans="1:22" s="20" customFormat="1" ht="18.75" customHeight="1" x14ac:dyDescent="0.25">
      <c r="A513" s="72">
        <v>129</v>
      </c>
      <c r="B513" s="73" t="s">
        <v>477</v>
      </c>
      <c r="C513" s="72">
        <v>9000</v>
      </c>
      <c r="D513" s="56">
        <v>9.8000000000000004E-2</v>
      </c>
      <c r="E513" s="86"/>
      <c r="F513" s="25">
        <f t="shared" si="16"/>
        <v>0</v>
      </c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19"/>
    </row>
    <row r="514" spans="1:22" s="20" customFormat="1" ht="15" customHeight="1" x14ac:dyDescent="0.25">
      <c r="A514" s="72">
        <v>136</v>
      </c>
      <c r="B514" s="73" t="s">
        <v>478</v>
      </c>
      <c r="C514" s="72">
        <v>600</v>
      </c>
      <c r="D514" s="56">
        <v>2.34</v>
      </c>
      <c r="E514" s="86"/>
      <c r="F514" s="25">
        <f t="shared" si="16"/>
        <v>0</v>
      </c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19"/>
    </row>
    <row r="515" spans="1:22" s="20" customFormat="1" ht="15" customHeight="1" x14ac:dyDescent="0.25">
      <c r="A515" s="72">
        <v>147</v>
      </c>
      <c r="B515" s="73" t="s">
        <v>479</v>
      </c>
      <c r="C515" s="72">
        <v>60000</v>
      </c>
      <c r="D515" s="56">
        <v>4.1000000000000002E-2</v>
      </c>
      <c r="E515" s="86"/>
      <c r="F515" s="25">
        <f t="shared" si="16"/>
        <v>0</v>
      </c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19"/>
    </row>
    <row r="516" spans="1:22" s="20" customFormat="1" ht="15" customHeight="1" x14ac:dyDescent="0.25">
      <c r="A516" s="72">
        <v>162</v>
      </c>
      <c r="B516" s="73" t="s">
        <v>480</v>
      </c>
      <c r="C516" s="72">
        <v>85000</v>
      </c>
      <c r="D516" s="56">
        <v>7.5999999999999998E-2</v>
      </c>
      <c r="E516" s="86"/>
      <c r="F516" s="25">
        <f t="shared" si="16"/>
        <v>0</v>
      </c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19"/>
    </row>
    <row r="517" spans="1:22" s="20" customFormat="1" ht="15" customHeight="1" x14ac:dyDescent="0.25">
      <c r="A517" s="72">
        <v>408</v>
      </c>
      <c r="B517" s="73" t="s">
        <v>481</v>
      </c>
      <c r="C517" s="72">
        <v>720</v>
      </c>
      <c r="D517" s="56">
        <v>3.9849999999999999</v>
      </c>
      <c r="E517" s="86"/>
      <c r="F517" s="25">
        <f t="shared" si="16"/>
        <v>0</v>
      </c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19"/>
    </row>
    <row r="518" spans="1:22" s="20" customFormat="1" ht="15" customHeight="1" x14ac:dyDescent="0.25">
      <c r="A518" s="74">
        <v>454</v>
      </c>
      <c r="B518" s="75" t="s">
        <v>482</v>
      </c>
      <c r="C518" s="74">
        <v>2500</v>
      </c>
      <c r="D518" s="56">
        <v>0.56999999999999995</v>
      </c>
      <c r="E518" s="86"/>
      <c r="F518" s="25">
        <f t="shared" si="16"/>
        <v>0</v>
      </c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19"/>
    </row>
    <row r="519" spans="1:22" s="20" customFormat="1" ht="15" customHeight="1" x14ac:dyDescent="0.25">
      <c r="A519" s="74">
        <v>474</v>
      </c>
      <c r="B519" s="75" t="s">
        <v>483</v>
      </c>
      <c r="C519" s="74">
        <v>3000</v>
      </c>
      <c r="D519" s="56">
        <v>3.08</v>
      </c>
      <c r="E519" s="86"/>
      <c r="F519" s="25">
        <f t="shared" si="16"/>
        <v>0</v>
      </c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19"/>
    </row>
    <row r="520" spans="1:22" s="20" customFormat="1" ht="15" customHeight="1" x14ac:dyDescent="0.2">
      <c r="A520" s="109" t="s">
        <v>5</v>
      </c>
      <c r="B520" s="110"/>
      <c r="C520" s="110"/>
      <c r="D520" s="110"/>
      <c r="E520" s="111"/>
      <c r="F520" s="25">
        <f>SUM(F509:F519)</f>
        <v>0</v>
      </c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19"/>
    </row>
    <row r="521" spans="1:22" s="4" customFormat="1" ht="11.25" customHeight="1" x14ac:dyDescent="0.2">
      <c r="A521" s="152" t="s">
        <v>7</v>
      </c>
      <c r="B521" s="153"/>
      <c r="C521" s="153"/>
      <c r="D521" s="153"/>
      <c r="E521" s="153"/>
      <c r="F521" s="154"/>
      <c r="G521" s="18"/>
      <c r="H521" s="18"/>
      <c r="I521" s="18"/>
      <c r="J521" s="18"/>
      <c r="K521" s="18"/>
      <c r="L521" s="18"/>
      <c r="M521" s="18"/>
      <c r="N521" s="18"/>
      <c r="O521" s="18"/>
      <c r="P521" s="18"/>
      <c r="Q521" s="18"/>
      <c r="R521" s="18"/>
      <c r="S521" s="18"/>
      <c r="T521" s="18"/>
      <c r="U521" s="18"/>
      <c r="V521" s="18"/>
    </row>
    <row r="522" spans="1:22" s="4" customFormat="1" ht="11.25" x14ac:dyDescent="0.2">
      <c r="A522" s="185"/>
      <c r="B522" s="186"/>
      <c r="C522" s="186"/>
      <c r="D522" s="186"/>
      <c r="E522" s="186"/>
      <c r="F522" s="187"/>
      <c r="G522" s="18"/>
      <c r="H522" s="18"/>
      <c r="I522" s="18"/>
      <c r="J522" s="18"/>
      <c r="K522" s="18"/>
      <c r="L522" s="18"/>
      <c r="M522" s="18"/>
      <c r="N522" s="18"/>
      <c r="O522" s="18"/>
      <c r="P522" s="18"/>
      <c r="Q522" s="18"/>
      <c r="R522" s="18"/>
      <c r="S522" s="18"/>
      <c r="T522" s="18"/>
      <c r="U522" s="18"/>
      <c r="V522" s="18"/>
    </row>
    <row r="523" spans="1:22" s="4" customFormat="1" ht="11.25" x14ac:dyDescent="0.2">
      <c r="A523" s="188"/>
      <c r="B523" s="189"/>
      <c r="C523" s="189"/>
      <c r="D523" s="189"/>
      <c r="E523" s="189"/>
      <c r="F523" s="190"/>
      <c r="G523" s="18"/>
      <c r="H523" s="18"/>
      <c r="I523" s="18"/>
      <c r="J523" s="18"/>
      <c r="K523" s="18"/>
      <c r="L523" s="18"/>
      <c r="M523" s="18"/>
      <c r="N523" s="18"/>
      <c r="O523" s="18"/>
      <c r="P523" s="18"/>
      <c r="Q523" s="18"/>
      <c r="R523" s="18"/>
      <c r="S523" s="18"/>
      <c r="T523" s="18"/>
      <c r="U523" s="18"/>
      <c r="V523" s="18"/>
    </row>
    <row r="524" spans="1:22" s="4" customFormat="1" ht="11.25" customHeight="1" x14ac:dyDescent="0.2">
      <c r="A524" s="188"/>
      <c r="B524" s="189"/>
      <c r="C524" s="189"/>
      <c r="D524" s="189"/>
      <c r="E524" s="189"/>
      <c r="F524" s="190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  <c r="R524" s="18"/>
      <c r="S524" s="18"/>
      <c r="T524" s="18"/>
      <c r="U524" s="18"/>
      <c r="V524" s="18"/>
    </row>
    <row r="525" spans="1:22" s="4" customFormat="1" ht="11.25" customHeight="1" x14ac:dyDescent="0.2">
      <c r="A525" s="191"/>
      <c r="B525" s="192"/>
      <c r="C525" s="192"/>
      <c r="D525" s="192"/>
      <c r="E525" s="192"/>
      <c r="F525" s="193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  <c r="R525" s="18"/>
      <c r="S525" s="18"/>
      <c r="T525" s="18"/>
      <c r="U525" s="18"/>
      <c r="V525" s="18"/>
    </row>
    <row r="526" spans="1:22" s="20" customFormat="1" ht="12.75" customHeight="1" x14ac:dyDescent="0.25">
      <c r="A526" s="155" t="s">
        <v>11</v>
      </c>
      <c r="B526" s="156"/>
      <c r="C526" s="156"/>
      <c r="D526" s="157"/>
      <c r="E526" s="158"/>
      <c r="F526" s="15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19"/>
    </row>
    <row r="527" spans="1:22" s="20" customFormat="1" ht="12.75" customHeight="1" x14ac:dyDescent="0.2">
      <c r="A527" s="152"/>
      <c r="B527" s="153"/>
      <c r="C527" s="153"/>
      <c r="D527" s="153"/>
      <c r="E527" s="153"/>
      <c r="F527" s="154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19"/>
    </row>
    <row r="528" spans="1:22" ht="15" x14ac:dyDescent="0.25">
      <c r="A528" s="172" t="s">
        <v>8</v>
      </c>
      <c r="B528" s="173"/>
      <c r="C528" s="160"/>
      <c r="D528" s="161"/>
      <c r="E528" s="161"/>
      <c r="F528" s="162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</row>
    <row r="529" spans="1:22" x14ac:dyDescent="0.2">
      <c r="A529" s="143"/>
      <c r="B529" s="144"/>
      <c r="C529" s="144"/>
      <c r="D529" s="144"/>
      <c r="E529" s="144"/>
      <c r="F529" s="14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</row>
    <row r="530" spans="1:22" x14ac:dyDescent="0.2">
      <c r="A530" s="146"/>
      <c r="B530" s="147"/>
      <c r="C530" s="147"/>
      <c r="D530" s="147"/>
      <c r="E530" s="147"/>
      <c r="F530" s="148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</row>
    <row r="531" spans="1:22" x14ac:dyDescent="0.2">
      <c r="A531" s="149"/>
      <c r="B531" s="150"/>
      <c r="C531" s="150"/>
      <c r="D531" s="150"/>
      <c r="E531" s="150"/>
      <c r="F531" s="151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</row>
    <row r="532" spans="1:22" x14ac:dyDescent="0.2">
      <c r="A532" s="176"/>
      <c r="B532" s="177"/>
      <c r="C532" s="177"/>
      <c r="D532" s="177"/>
      <c r="E532" s="177"/>
      <c r="F532" s="178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</row>
    <row r="533" spans="1:22" x14ac:dyDescent="0.2">
      <c r="A533" s="179"/>
      <c r="B533" s="180"/>
      <c r="C533" s="180"/>
      <c r="D533" s="180"/>
      <c r="E533" s="180"/>
      <c r="F533" s="181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</row>
    <row r="534" spans="1:22" x14ac:dyDescent="0.2">
      <c r="A534" s="182"/>
      <c r="B534" s="183"/>
      <c r="C534" s="183"/>
      <c r="D534" s="183"/>
      <c r="E534" s="183"/>
      <c r="F534" s="184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</row>
    <row r="535" spans="1:22" ht="15" x14ac:dyDescent="0.25">
      <c r="A535" s="170" t="s">
        <v>9</v>
      </c>
      <c r="B535" s="171"/>
      <c r="C535" s="55"/>
      <c r="D535" s="166" t="s">
        <v>39</v>
      </c>
      <c r="E535" s="167"/>
      <c r="F535" s="168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</row>
    <row r="536" spans="1:22" ht="15" x14ac:dyDescent="0.25">
      <c r="A536" s="42"/>
      <c r="B536" s="7"/>
      <c r="C536" s="8"/>
      <c r="D536" s="39"/>
      <c r="E536" s="9"/>
      <c r="F536" s="26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</row>
    <row r="537" spans="1:22" x14ac:dyDescent="0.2">
      <c r="A537" s="42"/>
      <c r="B537" s="18"/>
      <c r="C537" s="21"/>
      <c r="D537" s="40"/>
      <c r="E537" s="22"/>
      <c r="F537" s="26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</row>
    <row r="538" spans="1:22" x14ac:dyDescent="0.2">
      <c r="A538" s="42"/>
      <c r="B538" s="18"/>
      <c r="C538" s="21"/>
      <c r="D538" s="40"/>
      <c r="E538" s="22"/>
      <c r="F538" s="26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</row>
    <row r="539" spans="1:22" x14ac:dyDescent="0.2">
      <c r="A539" s="42"/>
      <c r="B539" s="18"/>
      <c r="C539" s="21"/>
      <c r="D539" s="40"/>
      <c r="E539" s="22"/>
      <c r="F539" s="26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</row>
    <row r="540" spans="1:22" x14ac:dyDescent="0.2">
      <c r="A540" s="42"/>
      <c r="B540" s="18"/>
      <c r="C540" s="21"/>
      <c r="D540" s="40"/>
      <c r="E540" s="22"/>
      <c r="F540" s="26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</row>
    <row r="541" spans="1:22" x14ac:dyDescent="0.2">
      <c r="A541" s="42"/>
      <c r="B541" s="18"/>
      <c r="C541" s="21"/>
      <c r="D541" s="40"/>
      <c r="E541" s="22"/>
      <c r="F541" s="26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</row>
    <row r="542" spans="1:22" s="6" customFormat="1" x14ac:dyDescent="0.2">
      <c r="A542" s="42"/>
      <c r="B542" s="18"/>
      <c r="C542" s="21"/>
      <c r="D542" s="40"/>
      <c r="E542" s="22"/>
      <c r="F542" s="26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</row>
    <row r="543" spans="1:22" s="5" customFormat="1" x14ac:dyDescent="0.2">
      <c r="A543" s="42"/>
      <c r="B543" s="18"/>
      <c r="C543" s="21"/>
      <c r="D543" s="40"/>
      <c r="E543" s="22"/>
      <c r="F543" s="26"/>
    </row>
    <row r="544" spans="1:22" s="5" customFormat="1" x14ac:dyDescent="0.2">
      <c r="A544" s="42"/>
      <c r="B544" s="18"/>
      <c r="C544" s="21"/>
      <c r="D544" s="40"/>
      <c r="E544" s="22"/>
      <c r="F544" s="26"/>
    </row>
    <row r="545" spans="1:6" s="5" customFormat="1" x14ac:dyDescent="0.2">
      <c r="A545" s="42"/>
      <c r="B545" s="18"/>
      <c r="C545" s="21"/>
      <c r="D545" s="40"/>
      <c r="E545" s="22"/>
      <c r="F545" s="26"/>
    </row>
    <row r="546" spans="1:6" s="5" customFormat="1" x14ac:dyDescent="0.2">
      <c r="A546" s="42"/>
      <c r="B546" s="18"/>
      <c r="C546" s="21"/>
      <c r="D546" s="40"/>
      <c r="E546" s="22"/>
      <c r="F546" s="26"/>
    </row>
    <row r="547" spans="1:6" s="5" customFormat="1" x14ac:dyDescent="0.2">
      <c r="A547" s="42"/>
      <c r="B547" s="18"/>
      <c r="C547" s="21"/>
      <c r="D547" s="40"/>
      <c r="E547" s="22"/>
      <c r="F547" s="26"/>
    </row>
    <row r="548" spans="1:6" s="5" customFormat="1" x14ac:dyDescent="0.2">
      <c r="A548" s="42"/>
      <c r="B548" s="18"/>
      <c r="C548" s="21"/>
      <c r="D548" s="40"/>
      <c r="E548" s="22"/>
      <c r="F548" s="26"/>
    </row>
    <row r="549" spans="1:6" s="5" customFormat="1" x14ac:dyDescent="0.2">
      <c r="A549" s="42"/>
      <c r="B549" s="18"/>
      <c r="C549" s="21"/>
      <c r="D549" s="40"/>
      <c r="E549" s="22"/>
      <c r="F549" s="26"/>
    </row>
    <row r="550" spans="1:6" s="5" customFormat="1" x14ac:dyDescent="0.2">
      <c r="A550" s="42"/>
      <c r="B550" s="18"/>
      <c r="C550" s="21"/>
      <c r="D550" s="40"/>
      <c r="E550" s="22"/>
      <c r="F550" s="26"/>
    </row>
    <row r="551" spans="1:6" s="5" customFormat="1" x14ac:dyDescent="0.2">
      <c r="A551" s="42"/>
      <c r="B551" s="18"/>
      <c r="C551" s="21"/>
      <c r="D551" s="40"/>
      <c r="E551" s="22"/>
      <c r="F551" s="26"/>
    </row>
    <row r="552" spans="1:6" s="5" customFormat="1" x14ac:dyDescent="0.2">
      <c r="A552" s="42"/>
      <c r="B552" s="18"/>
      <c r="C552" s="21"/>
      <c r="D552" s="40"/>
      <c r="E552" s="22"/>
      <c r="F552" s="26"/>
    </row>
    <row r="553" spans="1:6" s="5" customFormat="1" x14ac:dyDescent="0.2">
      <c r="A553" s="42"/>
      <c r="B553" s="18"/>
      <c r="C553" s="21"/>
      <c r="D553" s="40"/>
      <c r="E553" s="22"/>
      <c r="F553" s="26"/>
    </row>
    <row r="554" spans="1:6" s="5" customFormat="1" x14ac:dyDescent="0.2">
      <c r="A554" s="42"/>
      <c r="B554" s="18"/>
      <c r="C554" s="21"/>
      <c r="D554" s="40"/>
      <c r="E554" s="22"/>
      <c r="F554" s="26"/>
    </row>
    <row r="555" spans="1:6" s="5" customFormat="1" x14ac:dyDescent="0.2">
      <c r="A555" s="42"/>
      <c r="B555" s="18"/>
      <c r="C555" s="21"/>
      <c r="D555" s="40"/>
      <c r="E555" s="22"/>
      <c r="F555" s="26"/>
    </row>
    <row r="556" spans="1:6" s="5" customFormat="1" x14ac:dyDescent="0.2">
      <c r="A556" s="42"/>
      <c r="B556" s="18"/>
      <c r="C556" s="21"/>
      <c r="D556" s="40"/>
      <c r="E556" s="22"/>
      <c r="F556" s="26"/>
    </row>
    <row r="557" spans="1:6" s="5" customFormat="1" x14ac:dyDescent="0.2">
      <c r="A557" s="42"/>
      <c r="B557" s="18"/>
      <c r="C557" s="21"/>
      <c r="D557" s="40"/>
      <c r="E557" s="22"/>
      <c r="F557" s="26"/>
    </row>
    <row r="558" spans="1:6" s="5" customFormat="1" x14ac:dyDescent="0.2">
      <c r="A558" s="42"/>
      <c r="B558" s="18"/>
      <c r="C558" s="21"/>
      <c r="D558" s="40"/>
      <c r="E558" s="22"/>
      <c r="F558" s="26"/>
    </row>
    <row r="559" spans="1:6" s="5" customFormat="1" x14ac:dyDescent="0.2">
      <c r="A559" s="42"/>
      <c r="B559" s="18"/>
      <c r="C559" s="21"/>
      <c r="D559" s="40"/>
      <c r="E559" s="22"/>
      <c r="F559" s="26"/>
    </row>
    <row r="560" spans="1:6" s="5" customFormat="1" x14ac:dyDescent="0.2">
      <c r="A560" s="42"/>
      <c r="B560" s="18"/>
      <c r="C560" s="21"/>
      <c r="D560" s="40"/>
      <c r="E560" s="22"/>
      <c r="F560" s="26"/>
    </row>
    <row r="561" spans="1:6" s="5" customFormat="1" x14ac:dyDescent="0.2">
      <c r="A561" s="42"/>
      <c r="B561" s="18"/>
      <c r="C561" s="21"/>
      <c r="D561" s="40"/>
      <c r="E561" s="22"/>
      <c r="F561" s="26"/>
    </row>
    <row r="562" spans="1:6" s="5" customFormat="1" x14ac:dyDescent="0.2">
      <c r="A562" s="42"/>
      <c r="B562" s="18"/>
      <c r="C562" s="21"/>
      <c r="D562" s="40"/>
      <c r="E562" s="22"/>
      <c r="F562" s="26"/>
    </row>
    <row r="563" spans="1:6" s="5" customFormat="1" x14ac:dyDescent="0.2">
      <c r="A563" s="42"/>
      <c r="B563" s="18"/>
      <c r="C563" s="21"/>
      <c r="D563" s="40"/>
      <c r="E563" s="22"/>
      <c r="F563" s="26"/>
    </row>
    <row r="564" spans="1:6" s="5" customFormat="1" x14ac:dyDescent="0.2">
      <c r="A564" s="42"/>
      <c r="B564" s="18"/>
      <c r="C564" s="21"/>
      <c r="D564" s="40"/>
      <c r="E564" s="22"/>
      <c r="F564" s="26"/>
    </row>
    <row r="565" spans="1:6" s="5" customFormat="1" x14ac:dyDescent="0.2">
      <c r="A565" s="42"/>
      <c r="B565" s="18"/>
      <c r="C565" s="21"/>
      <c r="D565" s="40"/>
      <c r="E565" s="22"/>
      <c r="F565" s="26"/>
    </row>
    <row r="566" spans="1:6" s="5" customFormat="1" x14ac:dyDescent="0.2">
      <c r="A566" s="42"/>
      <c r="B566" s="18"/>
      <c r="C566" s="21"/>
      <c r="D566" s="40"/>
      <c r="E566" s="22"/>
      <c r="F566" s="26"/>
    </row>
    <row r="567" spans="1:6" s="5" customFormat="1" x14ac:dyDescent="0.2">
      <c r="A567" s="42"/>
      <c r="B567" s="18"/>
      <c r="C567" s="21"/>
      <c r="D567" s="40"/>
      <c r="E567" s="22"/>
      <c r="F567" s="26"/>
    </row>
    <row r="568" spans="1:6" s="5" customFormat="1" x14ac:dyDescent="0.2">
      <c r="A568" s="42"/>
      <c r="B568" s="18"/>
      <c r="C568" s="21"/>
      <c r="D568" s="40"/>
      <c r="E568" s="22"/>
      <c r="F568" s="26"/>
    </row>
    <row r="569" spans="1:6" s="5" customFormat="1" x14ac:dyDescent="0.2">
      <c r="A569" s="42"/>
      <c r="B569" s="18"/>
      <c r="C569" s="21"/>
      <c r="D569" s="40"/>
      <c r="E569" s="22"/>
      <c r="F569" s="26"/>
    </row>
    <row r="570" spans="1:6" s="5" customFormat="1" x14ac:dyDescent="0.2">
      <c r="A570" s="42"/>
      <c r="B570" s="18"/>
      <c r="C570" s="21"/>
      <c r="D570" s="40"/>
      <c r="E570" s="22"/>
      <c r="F570" s="26"/>
    </row>
    <row r="571" spans="1:6" s="5" customFormat="1" x14ac:dyDescent="0.2">
      <c r="A571" s="42"/>
      <c r="B571" s="18"/>
      <c r="C571" s="21"/>
      <c r="D571" s="40"/>
      <c r="E571" s="22"/>
      <c r="F571" s="26"/>
    </row>
    <row r="572" spans="1:6" s="5" customFormat="1" x14ac:dyDescent="0.2">
      <c r="A572" s="42"/>
      <c r="B572" s="18"/>
      <c r="C572" s="21"/>
      <c r="D572" s="40"/>
      <c r="E572" s="22"/>
      <c r="F572" s="26"/>
    </row>
    <row r="573" spans="1:6" s="5" customFormat="1" x14ac:dyDescent="0.2">
      <c r="A573" s="42"/>
      <c r="B573" s="18"/>
      <c r="C573" s="21"/>
      <c r="D573" s="40"/>
      <c r="E573" s="22"/>
      <c r="F573" s="26"/>
    </row>
    <row r="574" spans="1:6" s="5" customFormat="1" x14ac:dyDescent="0.2">
      <c r="A574" s="42"/>
      <c r="B574" s="18"/>
      <c r="C574" s="21"/>
      <c r="D574" s="40"/>
      <c r="E574" s="22"/>
      <c r="F574" s="26"/>
    </row>
    <row r="575" spans="1:6" s="5" customFormat="1" x14ac:dyDescent="0.2">
      <c r="A575" s="42"/>
      <c r="B575" s="18"/>
      <c r="C575" s="21"/>
      <c r="D575" s="40"/>
      <c r="E575" s="22"/>
      <c r="F575" s="26"/>
    </row>
    <row r="576" spans="1:6" s="5" customFormat="1" x14ac:dyDescent="0.2">
      <c r="A576" s="42"/>
      <c r="B576" s="18"/>
      <c r="C576" s="21"/>
      <c r="D576" s="40"/>
      <c r="E576" s="22"/>
      <c r="F576" s="26"/>
    </row>
    <row r="577" spans="1:6" s="5" customFormat="1" x14ac:dyDescent="0.2">
      <c r="A577" s="42"/>
      <c r="B577" s="18"/>
      <c r="C577" s="21"/>
      <c r="D577" s="40"/>
      <c r="E577" s="22"/>
      <c r="F577" s="26"/>
    </row>
    <row r="578" spans="1:6" s="5" customFormat="1" x14ac:dyDescent="0.2">
      <c r="A578" s="42"/>
      <c r="B578" s="18"/>
      <c r="C578" s="21"/>
      <c r="D578" s="40"/>
      <c r="E578" s="22"/>
      <c r="F578" s="26"/>
    </row>
    <row r="579" spans="1:6" s="5" customFormat="1" x14ac:dyDescent="0.2">
      <c r="A579" s="42"/>
      <c r="B579" s="18"/>
      <c r="C579" s="21"/>
      <c r="D579" s="40"/>
      <c r="E579" s="22"/>
      <c r="F579" s="26"/>
    </row>
    <row r="580" spans="1:6" s="5" customFormat="1" x14ac:dyDescent="0.2">
      <c r="A580" s="42"/>
      <c r="B580" s="18"/>
      <c r="C580" s="21"/>
      <c r="D580" s="40"/>
      <c r="E580" s="22"/>
      <c r="F580" s="26"/>
    </row>
    <row r="581" spans="1:6" s="5" customFormat="1" x14ac:dyDescent="0.2">
      <c r="A581" s="42"/>
      <c r="B581" s="18"/>
      <c r="C581" s="21"/>
      <c r="D581" s="40"/>
      <c r="E581" s="22"/>
      <c r="F581" s="26"/>
    </row>
    <row r="582" spans="1:6" s="5" customFormat="1" x14ac:dyDescent="0.2">
      <c r="A582" s="42"/>
      <c r="B582" s="18"/>
      <c r="C582" s="21"/>
      <c r="D582" s="40"/>
      <c r="E582" s="22"/>
      <c r="F582" s="26"/>
    </row>
    <row r="583" spans="1:6" s="5" customFormat="1" x14ac:dyDescent="0.2">
      <c r="A583" s="42"/>
      <c r="B583" s="18"/>
      <c r="C583" s="21"/>
      <c r="D583" s="40"/>
      <c r="E583" s="22"/>
      <c r="F583" s="26"/>
    </row>
    <row r="584" spans="1:6" s="5" customFormat="1" x14ac:dyDescent="0.2">
      <c r="A584" s="42"/>
      <c r="B584" s="18"/>
      <c r="C584" s="21"/>
      <c r="D584" s="40"/>
      <c r="E584" s="22"/>
      <c r="F584" s="26"/>
    </row>
    <row r="585" spans="1:6" s="5" customFormat="1" x14ac:dyDescent="0.2">
      <c r="A585" s="43"/>
      <c r="B585" s="4"/>
      <c r="C585" s="23"/>
      <c r="D585" s="41"/>
      <c r="E585" s="3"/>
      <c r="F585" s="24"/>
    </row>
    <row r="586" spans="1:6" s="5" customFormat="1" x14ac:dyDescent="0.2">
      <c r="A586" s="43"/>
      <c r="B586" s="4"/>
      <c r="C586" s="23"/>
      <c r="D586" s="41"/>
      <c r="E586" s="3"/>
      <c r="F586" s="24"/>
    </row>
    <row r="587" spans="1:6" s="5" customFormat="1" x14ac:dyDescent="0.2">
      <c r="A587" s="43"/>
      <c r="B587" s="4"/>
      <c r="C587" s="23"/>
      <c r="D587" s="41"/>
      <c r="E587" s="3"/>
      <c r="F587" s="24"/>
    </row>
    <row r="588" spans="1:6" s="5" customFormat="1" x14ac:dyDescent="0.2">
      <c r="A588" s="43"/>
      <c r="B588" s="4"/>
      <c r="C588" s="23"/>
      <c r="D588" s="41"/>
      <c r="E588" s="3"/>
      <c r="F588" s="24"/>
    </row>
    <row r="589" spans="1:6" s="5" customFormat="1" x14ac:dyDescent="0.2">
      <c r="A589" s="43"/>
      <c r="B589" s="4"/>
      <c r="C589" s="23"/>
      <c r="D589" s="41"/>
      <c r="E589" s="3"/>
      <c r="F589" s="24"/>
    </row>
    <row r="590" spans="1:6" s="5" customFormat="1" x14ac:dyDescent="0.2">
      <c r="A590" s="43"/>
      <c r="B590" s="4"/>
      <c r="C590" s="23"/>
      <c r="D590" s="41"/>
      <c r="E590" s="3"/>
      <c r="F590" s="24"/>
    </row>
    <row r="591" spans="1:6" s="5" customFormat="1" x14ac:dyDescent="0.2">
      <c r="A591" s="43"/>
      <c r="B591" s="4"/>
      <c r="C591" s="23"/>
      <c r="D591" s="41"/>
      <c r="E591" s="3"/>
      <c r="F591" s="24"/>
    </row>
  </sheetData>
  <mergeCells count="75">
    <mergeCell ref="A141:F141"/>
    <mergeCell ref="C140:F140"/>
    <mergeCell ref="A140:B140"/>
    <mergeCell ref="A3:F3"/>
    <mergeCell ref="D535:F535"/>
    <mergeCell ref="A449:E449"/>
    <mergeCell ref="A441:F441"/>
    <mergeCell ref="C440:F440"/>
    <mergeCell ref="A440:B440"/>
    <mergeCell ref="A168:F168"/>
    <mergeCell ref="A535:B535"/>
    <mergeCell ref="A528:B528"/>
    <mergeCell ref="A520:E520"/>
    <mergeCell ref="A483:E483"/>
    <mergeCell ref="A532:F534"/>
    <mergeCell ref="A522:F525"/>
    <mergeCell ref="A529:F531"/>
    <mergeCell ref="A521:F521"/>
    <mergeCell ref="A526:D526"/>
    <mergeCell ref="E526:F526"/>
    <mergeCell ref="C528:F528"/>
    <mergeCell ref="A527:F527"/>
    <mergeCell ref="A505:E505"/>
    <mergeCell ref="A507:F507"/>
    <mergeCell ref="A506:B506"/>
    <mergeCell ref="C506:F506"/>
    <mergeCell ref="A167:B167"/>
    <mergeCell ref="A450:B450"/>
    <mergeCell ref="C450:F450"/>
    <mergeCell ref="A263:B263"/>
    <mergeCell ref="A241:B241"/>
    <mergeCell ref="C241:F241"/>
    <mergeCell ref="A258:B258"/>
    <mergeCell ref="A240:E240"/>
    <mergeCell ref="A242:F242"/>
    <mergeCell ref="A485:F485"/>
    <mergeCell ref="A259:F259"/>
    <mergeCell ref="A257:E257"/>
    <mergeCell ref="A451:F451"/>
    <mergeCell ref="A484:B484"/>
    <mergeCell ref="C484:F484"/>
    <mergeCell ref="C263:F263"/>
    <mergeCell ref="A262:E262"/>
    <mergeCell ref="A439:E439"/>
    <mergeCell ref="A264:F264"/>
    <mergeCell ref="A294:F294"/>
    <mergeCell ref="A1:F1"/>
    <mergeCell ref="A4:F4"/>
    <mergeCell ref="A2:F2"/>
    <mergeCell ref="A5:F5"/>
    <mergeCell ref="A139:E139"/>
    <mergeCell ref="A86:F86"/>
    <mergeCell ref="A91:F91"/>
    <mergeCell ref="A84:E84"/>
    <mergeCell ref="A89:E89"/>
    <mergeCell ref="A90:B90"/>
    <mergeCell ref="C90:F90"/>
    <mergeCell ref="A85:B85"/>
    <mergeCell ref="C85:F85"/>
    <mergeCell ref="I132:J132"/>
    <mergeCell ref="K132:N132"/>
    <mergeCell ref="A421:F421"/>
    <mergeCell ref="A419:E419"/>
    <mergeCell ref="A292:E292"/>
    <mergeCell ref="C167:F167"/>
    <mergeCell ref="A194:B194"/>
    <mergeCell ref="C194:F194"/>
    <mergeCell ref="A420:B420"/>
    <mergeCell ref="C420:F420"/>
    <mergeCell ref="A293:B293"/>
    <mergeCell ref="C293:F293"/>
    <mergeCell ref="A195:F195"/>
    <mergeCell ref="C258:F258"/>
    <mergeCell ref="A166:E166"/>
    <mergeCell ref="A193:E193"/>
  </mergeCells>
  <pageMargins left="0.51181102362204722" right="0.35433070866141736" top="0.56999999999999995" bottom="0.34" header="0.31496062992125984" footer="0.27"/>
  <pageSetup paperSize="9" orientation="portrait" horizontalDpi="0" verticalDpi="0" r:id="rId1"/>
  <headerFooter>
    <oddHeader>&amp;LPedido de Empenho&amp;R&amp;P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>
    <row r="1" spans="1:1" x14ac:dyDescent="0.25">
      <c r="A1" s="1"/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Licitações</dc:creator>
  <cp:lastModifiedBy>Licita2</cp:lastModifiedBy>
  <cp:lastPrinted>2016-03-30T20:22:39Z</cp:lastPrinted>
  <dcterms:created xsi:type="dcterms:W3CDTF">2014-08-15T13:43:54Z</dcterms:created>
  <dcterms:modified xsi:type="dcterms:W3CDTF">2016-12-27T17:21:33Z</dcterms:modified>
</cp:coreProperties>
</file>